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22.xml" ContentType="application/vnd.openxmlformats-officedocument.themeOverrid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3.xml" ContentType="application/vnd.openxmlformats-officedocument.themeOverrid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4.xml" ContentType="application/vnd.openxmlformats-officedocument.themeOverrid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5.xml" ContentType="application/vnd.openxmlformats-officedocument.themeOverride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6.xml" ContentType="application/vnd.openxmlformats-officedocument.themeOverride+xml"/>
  <Override PartName="/xl/drawings/drawing27.xml" ContentType="application/vnd.openxmlformats-officedocument.drawing+xml"/>
  <Override PartName="/xl/charts/chart27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7.xml" ContentType="application/vnd.openxmlformats-officedocument.themeOverride+xml"/>
  <Override PartName="/xl/drawings/drawing28.xml" ContentType="application/vnd.openxmlformats-officedocument.drawing+xml"/>
  <Override PartName="/xl/charts/chart28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8.xml" ContentType="application/vnd.openxmlformats-officedocument.themeOverride+xml"/>
  <Override PartName="/xl/drawings/drawing29.xml" ContentType="application/vnd.openxmlformats-officedocument.drawing+xml"/>
  <Override PartName="/xl/charts/chart29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9.xml" ContentType="application/vnd.openxmlformats-officedocument.themeOverride+xml"/>
  <Override PartName="/xl/drawings/drawing30.xml" ContentType="application/vnd.openxmlformats-officedocument.drawing+xml"/>
  <Override PartName="/xl/charts/chart30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30.xml" ContentType="application/vnd.openxmlformats-officedocument.themeOverride+xml"/>
  <Override PartName="/xl/drawings/drawing31.xml" ContentType="application/vnd.openxmlformats-officedocument.drawing+xml"/>
  <Override PartName="/xl/charts/chart31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3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neva\Documents\real economy bulletin\small business REB 2024\"/>
    </mc:Choice>
  </mc:AlternateContent>
  <xr:revisionPtr revIDLastSave="0" documentId="8_{B748C6A3-30D5-49C3-9918-1B85144ABEDC}" xr6:coauthVersionLast="47" xr6:coauthVersionMax="47" xr10:uidLastSave="{00000000-0000-0000-0000-000000000000}"/>
  <bookViews>
    <workbookView xWindow="-110" yWindow="-110" windowWidth="19420" windowHeight="11500" firstSheet="25" activeTab="26" xr2:uid="{6E7531BF-9934-4977-95FC-6E47626752C0}"/>
  </bookViews>
  <sheets>
    <sheet name="1. Small business numbers" sheetId="1" r:id="rId1"/>
    <sheet name="2. Employment compared to peers" sheetId="2" r:id="rId2"/>
    <sheet name="3. Indices of numbers" sheetId="9" r:id="rId3"/>
    <sheet name="6. Formal GVA by industry" sheetId="3" r:id="rId4"/>
    <sheet name="4. GVA estimates" sheetId="28" r:id="rId5"/>
    <sheet name="5. GVA in constant ZAR and %" sheetId="7" r:id="rId6"/>
    <sheet name="6.Formal numbers by prod sector" sheetId="5" r:id="rId7"/>
    <sheet name="7. GVA by production sector" sheetId="6" r:id="rId8"/>
    <sheet name="8. Share in GVA by prod sector" sheetId="4" r:id="rId9"/>
    <sheet name="9. Informal numbers prod sector" sheetId="11" r:id="rId10"/>
    <sheet name="10. Empl by size of employer" sheetId="12" r:id="rId11"/>
    <sheet name="11.Formal waged by prod sector" sheetId="13" r:id="rId12"/>
    <sheet name="12. Ownership r g numbers" sheetId="14" r:id="rId13"/>
    <sheet name="13. Formal owner shares r g" sheetId="29" r:id="rId14"/>
    <sheet name="14. Median age r g  status" sheetId="30" r:id="rId15"/>
    <sheet name="15. Median earnings 2022" sheetId="31" r:id="rId16"/>
    <sheet name="16. Main income source" sheetId="16" r:id="rId17"/>
    <sheet name="17. Median earnings by r g" sheetId="15" r:id="rId18"/>
    <sheet name="18. Small formal assets" sheetId="20" r:id="rId19"/>
    <sheet name="19. Funding for informal" sheetId="32" r:id="rId20"/>
    <sheet name="20. Home ownership" sheetId="18" r:id="rId21"/>
    <sheet name="21. Estimated home value" sheetId="17" r:id="rId22"/>
    <sheet name="22. Small business rel prov pop" sheetId="33" r:id="rId23"/>
    <sheet name="23. Formal business by province" sheetId="21" r:id="rId24"/>
    <sheet name="24. Informal business by prov" sheetId="22" r:id="rId25"/>
    <sheet name="25. Working conditions" sheetId="27" r:id="rId26"/>
    <sheet name="26. Education levels" sheetId="23" r:id="rId27"/>
    <sheet name="27. Business owners hsg type" sheetId="25" r:id="rId28"/>
    <sheet name="28. Off grid electricity" sheetId="24" r:id="rId29"/>
    <sheet name="29. Digital equipment at home" sheetId="26" r:id="rId30"/>
  </sheets>
  <externalReferences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"'Partitions:6'"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hidden="1">'[1]Table 2.5'!#REF!</definedName>
    <definedName name="_AMO_SingleObject_205779628_ROM_F0.SEC2.Tabulate_1.SEC2.BDY.Cross_tabular_summary_report_Table_1" hidden="1">[1]Table3.8b!#REF!</definedName>
    <definedName name="_AMO_SingleObject_30194841_ROM_F0.SEC2.Tabulate_1.SEC1.FTR.TXT1" hidden="1">[1]Table6!#REF!</definedName>
    <definedName name="_AMO_SingleObject_37461558_ROM_F0.SEC2.Tabulate_1.SEC1.HDR.TXT1" hidden="1">'[1]Table 2.4'!#REF!</definedName>
    <definedName name="_AMO_SingleObject_732119577_ROM_F0.SEC2.Tabulate_1.SEC2.BDY.Cross_tabular_summary_report_Table_1" hidden="1">[1]Table3.8c!#REF!</definedName>
    <definedName name="_AMO_SingleObject_921006515_ROM_F0.SEC2.Tabulate_1.SEC1.FTR.TXT1" hidden="1">'[1]Table 2'!#REF!</definedName>
    <definedName name="_AMO_SingleObject_921006515_ROM_F0.SEC2.Tabulate_1.SEC1.HDR.TXT1" hidden="1">'[1]Table 2'!#REF!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hidden="1">"'1b747e39-c320-4639-b18d-8c13a71b5592'"</definedName>
    <definedName name="_AMO_XmlVersion" hidden="1">"'1'"</definedName>
    <definedName name="_bookmark82" localSheetId="19">'19. Funding for informal'!#REF!</definedName>
    <definedName name="_Hlk195180687" localSheetId="19">'19. Funding for informal'!#REF!</definedName>
    <definedName name="Summary_Tables">[1]Table1!#REF!</definedName>
    <definedName name="Summary_Tables_10">#REF!</definedName>
    <definedName name="Summary_Tables_11">[1]Table2.1!#REF!</definedName>
    <definedName name="Summary_Tables_14">#REF!</definedName>
    <definedName name="Summary_Tables_15">#REF!</definedName>
    <definedName name="Summary_Tables_17">[1]Table3.7!#REF!</definedName>
    <definedName name="Summary_Tables_18">[1]Table3.6!#REF!</definedName>
    <definedName name="Summary_Tables_19">#REF!</definedName>
    <definedName name="Summary_Tables_2">[1]Table1!#REF!</definedName>
    <definedName name="Summary_Tables_20">[1]Table4!#REF!</definedName>
    <definedName name="Summary_Tables_24">[1]Table8!#REF!</definedName>
    <definedName name="Summary_Tables_25">[1]Table2.2!#REF!</definedName>
    <definedName name="Summary_Tables_26">[1]Table2.2!#REF!</definedName>
    <definedName name="Summary_Tables_27">#REF!</definedName>
    <definedName name="Summary_Tables_28">'[1]Table 2'!#REF!</definedName>
    <definedName name="Summary_Tables_29">'[1]Table 2'!#REF!</definedName>
    <definedName name="Summary_Tables_3">[2]Table2.2!#REF!</definedName>
    <definedName name="Summary_Tables_30">'[1]Table 2'!#REF!</definedName>
    <definedName name="Summary_Tables_31">'[3]pop n tot employed fm trends'!#REF!</definedName>
    <definedName name="Summary_Tables_32">'[3]pop n tot employed fm trends'!#REF!</definedName>
    <definedName name="Summary_Tables_34">[1]Table3.8a!#REF!</definedName>
    <definedName name="Summary_Tables_35">[1]Table3.8b!#REF!</definedName>
    <definedName name="Summary_Tables_36">#REF!</definedName>
    <definedName name="Summary_Tables_37">[1]Table3.8c!#REF!</definedName>
    <definedName name="Summary_Tables_38">[1]Table3.6!#REF!</definedName>
    <definedName name="Summary_Tables_4">[2]Table2.2!#REF!</definedName>
    <definedName name="Summary_Tables_44">[1]Table2.1!#REF!</definedName>
    <definedName name="Summary_Tables_45">[1]Table2.2!#REF!</definedName>
    <definedName name="Summary_Tables_46">[1]Table2.2!#REF!</definedName>
    <definedName name="Summary_Tables_5">[2]Table2.2!#REF!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25" l="1"/>
  <c r="K12" i="25" s="1"/>
  <c r="J28" i="25"/>
  <c r="J13" i="25" s="1"/>
  <c r="I28" i="25"/>
  <c r="I13" i="25" s="1"/>
  <c r="H28" i="25"/>
  <c r="H13" i="25" s="1"/>
  <c r="F28" i="25"/>
  <c r="F11" i="25" s="1"/>
  <c r="E28" i="25"/>
  <c r="E11" i="25" s="1"/>
  <c r="D28" i="25"/>
  <c r="D14" i="25" s="1"/>
  <c r="C28" i="25"/>
  <c r="C14" i="25" s="1"/>
  <c r="K21" i="25"/>
  <c r="K9" i="25" s="1"/>
  <c r="J21" i="25"/>
  <c r="J9" i="25" s="1"/>
  <c r="I21" i="25"/>
  <c r="I7" i="25" s="1"/>
  <c r="H21" i="25"/>
  <c r="H7" i="25" s="1"/>
  <c r="F21" i="25"/>
  <c r="F9" i="25" s="1"/>
  <c r="E21" i="25"/>
  <c r="E7" i="25" s="1"/>
  <c r="D21" i="25"/>
  <c r="D7" i="25" s="1"/>
  <c r="C21" i="25"/>
  <c r="C7" i="25" s="1"/>
  <c r="J14" i="25"/>
  <c r="I14" i="25"/>
  <c r="H14" i="25"/>
  <c r="F14" i="25"/>
  <c r="E14" i="25"/>
  <c r="K13" i="25"/>
  <c r="J12" i="25"/>
  <c r="J11" i="25"/>
  <c r="I11" i="25"/>
  <c r="H11" i="25"/>
  <c r="K8" i="25"/>
  <c r="J8" i="25"/>
  <c r="C12" i="25" l="1"/>
  <c r="D12" i="25"/>
  <c r="F12" i="25"/>
  <c r="I12" i="25"/>
  <c r="E12" i="25"/>
  <c r="H12" i="25"/>
  <c r="C13" i="25"/>
  <c r="D13" i="25"/>
  <c r="E13" i="25"/>
  <c r="F13" i="25"/>
  <c r="K11" i="25"/>
  <c r="K14" i="25"/>
  <c r="J7" i="25"/>
  <c r="K7" i="25"/>
  <c r="D8" i="25"/>
  <c r="E8" i="25"/>
  <c r="F8" i="25"/>
  <c r="H8" i="25"/>
  <c r="I8" i="25"/>
  <c r="C8" i="25"/>
  <c r="C6" i="25"/>
  <c r="E6" i="25"/>
  <c r="C9" i="25"/>
  <c r="F6" i="25"/>
  <c r="D9" i="25"/>
  <c r="H6" i="25"/>
  <c r="E9" i="25"/>
  <c r="I6" i="25"/>
  <c r="J6" i="25"/>
  <c r="H9" i="25"/>
  <c r="K6" i="25"/>
  <c r="I9" i="25"/>
  <c r="D11" i="25"/>
  <c r="D6" i="25"/>
  <c r="C11" i="25"/>
  <c r="F7" i="25"/>
</calcChain>
</file>

<file path=xl/sharedStrings.xml><?xml version="1.0" encoding="utf-8"?>
<sst xmlns="http://schemas.openxmlformats.org/spreadsheetml/2006/main" count="519" uniqueCount="224">
  <si>
    <t>formal</t>
  </si>
  <si>
    <t xml:space="preserve"> </t>
  </si>
  <si>
    <t>informal</t>
  </si>
  <si>
    <t>employers</t>
  </si>
  <si>
    <t>World: Upper-middle income</t>
  </si>
  <si>
    <t>China</t>
  </si>
  <si>
    <t>UMIC ex SA and China</t>
  </si>
  <si>
    <t>South Africa (b)</t>
  </si>
  <si>
    <t>Employers</t>
  </si>
  <si>
    <t>total small business owners</t>
  </si>
  <si>
    <t>Employees (a)</t>
  </si>
  <si>
    <t>b. QLFS data.</t>
  </si>
  <si>
    <t xml:space="preserve">a. Includes unpaid family members. </t>
  </si>
  <si>
    <t>business services</t>
  </si>
  <si>
    <t>trade and hospitality</t>
  </si>
  <si>
    <t>manufacturing</t>
  </si>
  <si>
    <t>community services</t>
  </si>
  <si>
    <t>construction</t>
  </si>
  <si>
    <t>logistics</t>
  </si>
  <si>
    <t>other</t>
  </si>
  <si>
    <t>forestry/
fishing</t>
  </si>
  <si>
    <t>manufac-
turing</t>
  </si>
  <si>
    <t>retail</t>
  </si>
  <si>
    <t>business 
services</t>
  </si>
  <si>
    <t>other pvt 
services</t>
  </si>
  <si>
    <t>construc-
tion</t>
  </si>
  <si>
    <t>Total</t>
  </si>
  <si>
    <t>GVA (remun + pretax profit)</t>
  </si>
  <si>
    <t>own account</t>
  </si>
  <si>
    <t>small employers</t>
  </si>
  <si>
    <t>waged in small business</t>
  </si>
  <si>
    <t>waged in large business</t>
  </si>
  <si>
    <t>agriculture</t>
  </si>
  <si>
    <t>trade/hospitality</t>
  </si>
  <si>
    <t>community/personal services</t>
  </si>
  <si>
    <t>mining(a)</t>
  </si>
  <si>
    <t>total</t>
  </si>
  <si>
    <t>mining</t>
  </si>
  <si>
    <t>trade</t>
  </si>
  <si>
    <t>value in constant R bns</t>
  </si>
  <si>
    <t>small business as % of formal non-agricultural private value added (right axis)</t>
  </si>
  <si>
    <t>ip</t>
  </si>
  <si>
    <t>waged</t>
  </si>
  <si>
    <t>formal small</t>
  </si>
  <si>
    <t>waged in big business</t>
  </si>
  <si>
    <t>Informal</t>
  </si>
  <si>
    <t>Formal</t>
  </si>
  <si>
    <t>% in small business formal waged only</t>
  </si>
  <si>
    <t>women</t>
  </si>
  <si>
    <t>men</t>
  </si>
  <si>
    <t>employer</t>
  </si>
  <si>
    <t>African</t>
  </si>
  <si>
    <t>Coloured or Asian</t>
  </si>
  <si>
    <t>White</t>
  </si>
  <si>
    <t>Employer</t>
  </si>
  <si>
    <t>Median</t>
  </si>
  <si>
    <t>Women</t>
  </si>
  <si>
    <t>Men</t>
  </si>
  <si>
    <t>Coloured/
Asian</t>
  </si>
  <si>
    <t>Own account</t>
  </si>
  <si>
    <t>Big business waged</t>
  </si>
  <si>
    <t>Small business waged</t>
  </si>
  <si>
    <t>% of household income</t>
  </si>
  <si>
    <t>social grants</t>
  </si>
  <si>
    <t>work pension</t>
  </si>
  <si>
    <t>wages</t>
  </si>
  <si>
    <t>business income</t>
  </si>
  <si>
    <t>richest decile</t>
  </si>
  <si>
    <t>70th to 90th percentile</t>
  </si>
  <si>
    <t>40th to 60th percentile</t>
  </si>
  <si>
    <t>poorest 30%</t>
  </si>
  <si>
    <t>other (c)</t>
  </si>
  <si>
    <t>year</t>
  </si>
  <si>
    <t>2023 values calculated using ABSA home ownership calculator assuming 10% deposit on houses worth over R450 000</t>
  </si>
  <si>
    <t>no business income</t>
  </si>
  <si>
    <t>some business income</t>
  </si>
  <si>
    <t>4th to 6th decile</t>
  </si>
  <si>
    <t>7th to 9th decile</t>
  </si>
  <si>
    <t>richest 10%</t>
  </si>
  <si>
    <t>under R100 000</t>
  </si>
  <si>
    <t>R100 000 to R450 000</t>
  </si>
  <si>
    <t>R450 000 to R1.1 mn</t>
  </si>
  <si>
    <t>over R1.1 mn</t>
  </si>
  <si>
    <t>owned outright</t>
  </si>
  <si>
    <t>owned with bond</t>
  </si>
  <si>
    <t>own resources</t>
  </si>
  <si>
    <t>waged job (present or past)</t>
  </si>
  <si>
    <t>social grant</t>
  </si>
  <si>
    <t>other business</t>
  </si>
  <si>
    <t>stokvel</t>
  </si>
  <si>
    <t>Personal 
services (a)</t>
  </si>
  <si>
    <t>utilities</t>
  </si>
  <si>
    <t>% of industry assets, 2013 to 2025</t>
  </si>
  <si>
    <t>% of industry assets, 2021 to 2023</t>
  </si>
  <si>
    <t>% of small formal business assets, 2021 to 2023</t>
  </si>
  <si>
    <t>formal  small employers</t>
  </si>
  <si>
    <t>formal own account</t>
  </si>
  <si>
    <t>informal employers</t>
  </si>
  <si>
    <t>informal own account</t>
  </si>
  <si>
    <t>GT</t>
  </si>
  <si>
    <t>WC</t>
  </si>
  <si>
    <t>KZN</t>
  </si>
  <si>
    <t>Other provinces</t>
  </si>
  <si>
    <t>LP</t>
  </si>
  <si>
    <t>MP</t>
  </si>
  <si>
    <t>EC</t>
  </si>
  <si>
    <t>NW</t>
  </si>
  <si>
    <t>FS</t>
  </si>
  <si>
    <t>NC</t>
  </si>
  <si>
    <t>% of total, 2024</t>
  </si>
  <si>
    <t>max of others</t>
  </si>
  <si>
    <t>a. includes matric plus diploma or certificate</t>
  </si>
  <si>
    <t>matric + degree</t>
  </si>
  <si>
    <t>large formal</t>
  </si>
  <si>
    <t>matric (a)</t>
  </si>
  <si>
    <t>degree</t>
  </si>
  <si>
    <t>small formal</t>
  </si>
  <si>
    <t>a. Alternative source of energy for lighting</t>
  </si>
  <si>
    <t>Yes</t>
  </si>
  <si>
    <t>No</t>
  </si>
  <si>
    <t>b. solar or liquid fuel</t>
  </si>
  <si>
    <t>own battery storage 
or generation (b)</t>
  </si>
  <si>
    <t>battery or recharge-
able light</t>
  </si>
  <si>
    <t>candles</t>
  </si>
  <si>
    <t>other/unspecified/
none (a)</t>
  </si>
  <si>
    <t>5th to 6th decile</t>
  </si>
  <si>
    <t>8th to 9th decile</t>
  </si>
  <si>
    <t>traditional</t>
  </si>
  <si>
    <t>formal self standing</t>
  </si>
  <si>
    <t>other formal</t>
  </si>
  <si>
    <t>smartphone</t>
  </si>
  <si>
    <t>computer</t>
  </si>
  <si>
    <t>broadband</t>
  </si>
  <si>
    <t>formal large</t>
  </si>
  <si>
    <t>union membership</t>
  </si>
  <si>
    <t>benefits</t>
  </si>
  <si>
    <t>medical aid</t>
  </si>
  <si>
    <t>retirement</t>
  </si>
  <si>
    <t>legal requirements</t>
  </si>
  <si>
    <t>paid leave</t>
  </si>
  <si>
    <t>UIF deduction</t>
  </si>
  <si>
    <t>Written contract</t>
  </si>
  <si>
    <t>Small business numbers by sector</t>
  </si>
  <si>
    <t>Private enterprise only. Excludes employers with over 50 employees</t>
  </si>
  <si>
    <t>Source: Statistics South Africa. LMD and QLFS.</t>
  </si>
  <si>
    <t>Structure of employment in SA compared to other upper middle income countries</t>
  </si>
  <si>
    <t>Source: ILO, ILOStat; UN estimates for working aged population</t>
  </si>
  <si>
    <t>Indices of the number of small businesses by type (2020 = 100)</t>
  </si>
  <si>
    <t>Excludes employers with over 50 employees</t>
  </si>
  <si>
    <t>Source: Statistics South Africa. LMD and QLFS</t>
  </si>
  <si>
    <t>domestic</t>
  </si>
  <si>
    <t>Employment</t>
  </si>
  <si>
    <t>public sector</t>
  </si>
  <si>
    <t>Total GVA</t>
  </si>
  <si>
    <t>Share in gross value added and employment by sector, size and type</t>
  </si>
  <si>
    <t>Sources: Statistics South Africa. Annual Financial Services; LMD; GDP data.</t>
  </si>
  <si>
    <t>Gross value added of small formal business in constant rand and as % of formal non-agricultural private value added</t>
  </si>
  <si>
    <t>Data for 2023 are preliminary. Reflated with CPI. GVA calculated as remunration plus pre-tax profits.</t>
  </si>
  <si>
    <t>Gross value added of small formal business by industry in billions of constant (2023) rand</t>
  </si>
  <si>
    <t>Number of small formal business by production sector</t>
  </si>
  <si>
    <t>Small formal business gross value added by production sector</t>
  </si>
  <si>
    <t>Small formal business share in gross value added by production sector</t>
  </si>
  <si>
    <t>Number of informal business by production sector</t>
  </si>
  <si>
    <t>Employment by type and size of employer</t>
  </si>
  <si>
    <t>Formal waged employment by size of employer and production sector</t>
  </si>
  <si>
    <t>Millions. Big business defined as 50 employees or more</t>
  </si>
  <si>
    <t>Number of business owners by race and gender, by sector and status</t>
  </si>
  <si>
    <t>Excludes businesses with 50 or more employees</t>
  </si>
  <si>
    <t>a. both large and small employers</t>
  </si>
  <si>
    <t>waged (a)</t>
  </si>
  <si>
    <t>working-aged population</t>
  </si>
  <si>
    <t>African women</t>
  </si>
  <si>
    <t>Coloured/Asian women</t>
  </si>
  <si>
    <t>White women</t>
  </si>
  <si>
    <t>African men</t>
  </si>
  <si>
    <t>Coloured/Asian men</t>
  </si>
  <si>
    <t>White men</t>
  </si>
  <si>
    <t>Share of formal business owners and employees, and working-aged population, by race and gender</t>
  </si>
  <si>
    <t xml:space="preserve">Excludes businesses with over 50 employees. </t>
  </si>
  <si>
    <t>Waged</t>
  </si>
  <si>
    <t>large formal private</t>
  </si>
  <si>
    <t>Source: Statistics South Africa. LMD 2022.</t>
  </si>
  <si>
    <t>Median age of business owners and employees by sector, race and gender, fourth quarter 2024</t>
  </si>
  <si>
    <t>Source: Statistics South Africa. QLFS. Fourth quarter 2024.</t>
  </si>
  <si>
    <t>Source: Statistics South Africa. General Household Survey 2022.</t>
  </si>
  <si>
    <t>Main source of income by household income level and percent of household income accruing to income group, 2023</t>
  </si>
  <si>
    <t>Median earnings for business owners and employees by sector</t>
  </si>
  <si>
    <t>Large formal private businesses defined as having 50 or more employees.</t>
  </si>
  <si>
    <t>Median earnings  of business owners and employees by sector, race and gender, 2022</t>
  </si>
  <si>
    <t>Big businesses defined as having 50 or more employees.</t>
  </si>
  <si>
    <t>Share of assets of small formal business by production sector</t>
  </si>
  <si>
    <t>Source: Statistics South Africa. Annual Financial Statistics.</t>
  </si>
  <si>
    <t xml:space="preserve">Source: Statistics South Africa. Survey of Employers and the Self Employed 2023. </t>
  </si>
  <si>
    <t>Sources of funding for informal business, excluding credit, 2023</t>
  </si>
  <si>
    <t>\</t>
  </si>
  <si>
    <t>Home ownership by income group and business income, 2023</t>
  </si>
  <si>
    <t xml:space="preserve">Source: Statistics South Africa. General Household Survey 2023. </t>
  </si>
  <si>
    <t>Estimated home value by income group and business income, 2023</t>
  </si>
  <si>
    <t>Small formal business numbers by province</t>
  </si>
  <si>
    <t>Source: Statistics South Africa LMD and QLFS.</t>
  </si>
  <si>
    <t>Informal business numbers by province</t>
  </si>
  <si>
    <t>formal small employers</t>
  </si>
  <si>
    <t>working aged population</t>
  </si>
  <si>
    <t>Gauteng</t>
  </si>
  <si>
    <t>KwaZulu-Natal</t>
  </si>
  <si>
    <t>Western Cape</t>
  </si>
  <si>
    <t>Top 3</t>
  </si>
  <si>
    <t>Eastern Cape</t>
  </si>
  <si>
    <t>Free State</t>
  </si>
  <si>
    <t>Limpopo</t>
  </si>
  <si>
    <t>Mpumalanga</t>
  </si>
  <si>
    <t>North West</t>
  </si>
  <si>
    <t>Northern Cape</t>
  </si>
  <si>
    <t>Small business numbers by sector and type, and working-aged population, by province</t>
  </si>
  <si>
    <t>Source: Statistics South Africa. QLFS 2024</t>
  </si>
  <si>
    <t>Union membership, benefits and compliance with labour law for waged employees by business size and type, 2024</t>
  </si>
  <si>
    <t>Education level of business owners and waged workers by sector and type</t>
  </si>
  <si>
    <t>Business owners' housing type, 2013 and 2023</t>
  </si>
  <si>
    <t>Business owners defined as households with some business income</t>
  </si>
  <si>
    <t>Access to off-grid electricity for business owners and others by income group, 2023</t>
  </si>
  <si>
    <t xml:space="preserve">Business owners defined as households with some business income. Data relates to energy used for lighting. </t>
  </si>
  <si>
    <t xml:space="preserve">Source: Statistics South Africa, General Household Survey. </t>
  </si>
  <si>
    <t>Computer, broadband and smartphone access at home by income level and business ownership, 2023</t>
  </si>
  <si>
    <t xml:space="preserve">Source: Statistics South Africa. Annual Financial Statistics.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</si>
</sst>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_-* #,##0.0_-;\-* #,##0.0_-;_-* &quot;-&quot;??_-;_-@_-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2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0" fontId="0" fillId="0" borderId="0" xfId="1" applyNumberFormat="1" applyFont="1"/>
    <xf numFmtId="164" fontId="0" fillId="0" borderId="0" xfId="0" applyNumberFormat="1"/>
    <xf numFmtId="9" fontId="0" fillId="0" borderId="0" xfId="2" applyFont="1"/>
    <xf numFmtId="9" fontId="0" fillId="0" borderId="0" xfId="0" applyNumberFormat="1"/>
    <xf numFmtId="164" fontId="1" fillId="0" borderId="0" xfId="1" applyNumberFormat="1" applyFont="1"/>
    <xf numFmtId="9" fontId="1" fillId="0" borderId="0" xfId="2" applyFont="1"/>
    <xf numFmtId="0" fontId="2" fillId="0" borderId="0" xfId="0" applyFont="1"/>
    <xf numFmtId="0" fontId="0" fillId="0" borderId="0" xfId="0" applyAlignment="1">
      <alignment wrapText="1"/>
    </xf>
    <xf numFmtId="9" fontId="0" fillId="0" borderId="0" xfId="2" applyFont="1" applyAlignment="1">
      <alignment wrapText="1"/>
    </xf>
    <xf numFmtId="9" fontId="0" fillId="0" borderId="0" xfId="2" applyFont="1" applyBorder="1"/>
    <xf numFmtId="164" fontId="3" fillId="0" borderId="0" xfId="1" applyNumberFormat="1" applyFont="1"/>
    <xf numFmtId="43" fontId="0" fillId="0" borderId="0" xfId="1" applyFont="1"/>
    <xf numFmtId="9" fontId="0" fillId="0" borderId="0" xfId="1" applyNumberFormat="1" applyFont="1"/>
    <xf numFmtId="9" fontId="4" fillId="0" borderId="0" xfId="2" applyFont="1"/>
    <xf numFmtId="9" fontId="2" fillId="0" borderId="0" xfId="2" applyFont="1"/>
    <xf numFmtId="165" fontId="0" fillId="0" borderId="0" xfId="2" applyNumberFormat="1" applyFont="1"/>
    <xf numFmtId="1" fontId="0" fillId="0" borderId="0" xfId="0" applyNumberFormat="1"/>
    <xf numFmtId="1" fontId="0" fillId="0" borderId="0" xfId="1" applyNumberFormat="1" applyFont="1"/>
    <xf numFmtId="166" fontId="0" fillId="0" borderId="0" xfId="1" applyNumberFormat="1" applyFont="1"/>
    <xf numFmtId="164" fontId="0" fillId="0" borderId="0" xfId="2" applyNumberFormat="1" applyFont="1"/>
    <xf numFmtId="164" fontId="0" fillId="0" borderId="0" xfId="1" applyNumberFormat="1" applyFont="1" applyAlignment="1">
      <alignment wrapText="1"/>
    </xf>
    <xf numFmtId="164" fontId="4" fillId="0" borderId="0" xfId="1" applyNumberFormat="1" applyFont="1"/>
    <xf numFmtId="164" fontId="5" fillId="0" borderId="0" xfId="1" applyNumberFormat="1" applyFont="1"/>
    <xf numFmtId="0" fontId="5" fillId="0" borderId="0" xfId="0" applyFont="1"/>
    <xf numFmtId="0" fontId="4" fillId="0" borderId="0" xfId="0" applyFont="1"/>
    <xf numFmtId="0" fontId="0" fillId="0" borderId="0" xfId="0" applyFont="1"/>
    <xf numFmtId="43" fontId="4" fillId="0" borderId="0" xfId="1" applyFont="1"/>
    <xf numFmtId="0" fontId="0" fillId="0" borderId="0" xfId="1" applyNumberFormat="1" applyFont="1" applyAlignme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'1. Small business numbers'!$A$7</c:f>
              <c:strCache>
                <c:ptCount val="1"/>
                <c:pt idx="0">
                  <c:v>own account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'1. Small business numbers'!$B$5:$AJ$6</c15:sqref>
                  </c15:fullRef>
                </c:ext>
              </c:extLst>
              <c:f>'1. Small business numbers'!$B$5:$AJ$6</c:f>
              <c:multiLvlStrCache>
                <c:ptCount val="33"/>
                <c:lvl>
                  <c:pt idx="0">
                    <c:v>2008</c:v>
                  </c:pt>
                  <c:pt idx="1">
                    <c:v>2009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2016</c:v>
                  </c:pt>
                  <c:pt idx="9">
                    <c:v>2017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2020</c:v>
                  </c:pt>
                  <c:pt idx="13">
                    <c:v>2022</c:v>
                  </c:pt>
                  <c:pt idx="14">
                    <c:v>2023</c:v>
                  </c:pt>
                  <c:pt idx="15">
                    <c:v>2024</c:v>
                  </c:pt>
                  <c:pt idx="17">
                    <c:v>2008</c:v>
                  </c:pt>
                  <c:pt idx="18">
                    <c:v>2009</c:v>
                  </c:pt>
                  <c:pt idx="19">
                    <c:v>2010</c:v>
                  </c:pt>
                  <c:pt idx="20">
                    <c:v>2011</c:v>
                  </c:pt>
                  <c:pt idx="21">
                    <c:v>2012</c:v>
                  </c:pt>
                  <c:pt idx="22">
                    <c:v>2013</c:v>
                  </c:pt>
                  <c:pt idx="23">
                    <c:v>2014</c:v>
                  </c:pt>
                  <c:pt idx="24">
                    <c:v>2015</c:v>
                  </c:pt>
                  <c:pt idx="25">
                    <c:v>2016</c:v>
                  </c:pt>
                  <c:pt idx="26">
                    <c:v>2017</c:v>
                  </c:pt>
                  <c:pt idx="27">
                    <c:v>2018</c:v>
                  </c:pt>
                  <c:pt idx="28">
                    <c:v>2019</c:v>
                  </c:pt>
                  <c:pt idx="29">
                    <c:v>2020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</c:lvl>
                <c:lvl>
                  <c:pt idx="0">
                    <c:v> formal </c:v>
                  </c:pt>
                  <c:pt idx="16">
                    <c:v>   </c:v>
                  </c:pt>
                  <c:pt idx="17">
                    <c:v>informal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Small business numbers'!$B$7:$AJ$7</c15:sqref>
                  </c15:fullRef>
                </c:ext>
              </c:extLst>
              <c:f>('1. Small business numbers'!$B$7:$N$7,'1. Small business numbers'!$P$7:$AF$7,'1. Small business numbers'!$AH$7:$AJ$7)</c:f>
              <c:numCache>
                <c:formatCode>_-* #\ ##0_-;\-* #\ ##0_-;_-* "-"??_-;_-@_-</c:formatCode>
                <c:ptCount val="33"/>
                <c:pt idx="0">
                  <c:v>179.56474834652246</c:v>
                </c:pt>
                <c:pt idx="1">
                  <c:v>156.02360825576667</c:v>
                </c:pt>
                <c:pt idx="2">
                  <c:v>133.7275454515333</c:v>
                </c:pt>
                <c:pt idx="3">
                  <c:v>147.56535654623335</c:v>
                </c:pt>
                <c:pt idx="4">
                  <c:v>148.02728481586664</c:v>
                </c:pt>
                <c:pt idx="5">
                  <c:v>173.28582342201003</c:v>
                </c:pt>
                <c:pt idx="6">
                  <c:v>134.61145777063331</c:v>
                </c:pt>
                <c:pt idx="7">
                  <c:v>182.40380418983332</c:v>
                </c:pt>
                <c:pt idx="8">
                  <c:v>156.46012187949995</c:v>
                </c:pt>
                <c:pt idx="9">
                  <c:v>154.3328540115667</c:v>
                </c:pt>
                <c:pt idx="10">
                  <c:v>177.21380930759994</c:v>
                </c:pt>
                <c:pt idx="11">
                  <c:v>186.90880124286659</c:v>
                </c:pt>
                <c:pt idx="12">
                  <c:v>167.36716006568571</c:v>
                </c:pt>
                <c:pt idx="13">
                  <c:v>201.93484010258328</c:v>
                </c:pt>
                <c:pt idx="14">
                  <c:v>228.05083709710669</c:v>
                </c:pt>
                <c:pt idx="15">
                  <c:v>228.56393336132498</c:v>
                </c:pt>
                <c:pt idx="17">
                  <c:v>1098.6371783354855</c:v>
                </c:pt>
                <c:pt idx="18">
                  <c:v>1039.0700601109991</c:v>
                </c:pt>
                <c:pt idx="19">
                  <c:v>1073.6068280808336</c:v>
                </c:pt>
                <c:pt idx="20">
                  <c:v>1085.2367287420007</c:v>
                </c:pt>
                <c:pt idx="21">
                  <c:v>1076.5313148308328</c:v>
                </c:pt>
                <c:pt idx="22">
                  <c:v>1047.8637053561963</c:v>
                </c:pt>
                <c:pt idx="23">
                  <c:v>1017.2637879668334</c:v>
                </c:pt>
                <c:pt idx="24">
                  <c:v>1069.3064952538666</c:v>
                </c:pt>
                <c:pt idx="25">
                  <c:v>1112.9660322966326</c:v>
                </c:pt>
                <c:pt idx="26">
                  <c:v>1200.8378987646679</c:v>
                </c:pt>
                <c:pt idx="27">
                  <c:v>1266.7716459042672</c:v>
                </c:pt>
                <c:pt idx="28">
                  <c:v>1293.2414349798473</c:v>
                </c:pt>
                <c:pt idx="29">
                  <c:v>1134.976826852836</c:v>
                </c:pt>
                <c:pt idx="30">
                  <c:v>1316.6278695452447</c:v>
                </c:pt>
                <c:pt idx="31">
                  <c:v>1399.2017250256372</c:v>
                </c:pt>
                <c:pt idx="32">
                  <c:v>1361.8826320000651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D7-46BA-8FEC-25C6C2D7B84C}"/>
            </c:ext>
          </c:extLst>
        </c:ser>
        <c:ser>
          <c:idx val="1"/>
          <c:order val="1"/>
          <c:tx>
            <c:strRef>
              <c:f>'1. Small business numbers'!$A$8</c:f>
              <c:strCache>
                <c:ptCount val="1"/>
                <c:pt idx="0">
                  <c:v>employers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'1. Small business numbers'!$B$5:$AJ$6</c15:sqref>
                  </c15:fullRef>
                </c:ext>
              </c:extLst>
              <c:f>'1. Small business numbers'!$B$5:$AJ$6</c:f>
              <c:multiLvlStrCache>
                <c:ptCount val="33"/>
                <c:lvl>
                  <c:pt idx="0">
                    <c:v>2008</c:v>
                  </c:pt>
                  <c:pt idx="1">
                    <c:v>2009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2012</c:v>
                  </c:pt>
                  <c:pt idx="5">
                    <c:v>2013</c:v>
                  </c:pt>
                  <c:pt idx="6">
                    <c:v>2014</c:v>
                  </c:pt>
                  <c:pt idx="7">
                    <c:v>2015</c:v>
                  </c:pt>
                  <c:pt idx="8">
                    <c:v>2016</c:v>
                  </c:pt>
                  <c:pt idx="9">
                    <c:v>2017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2020</c:v>
                  </c:pt>
                  <c:pt idx="13">
                    <c:v>2022</c:v>
                  </c:pt>
                  <c:pt idx="14">
                    <c:v>2023</c:v>
                  </c:pt>
                  <c:pt idx="15">
                    <c:v>2024</c:v>
                  </c:pt>
                  <c:pt idx="17">
                    <c:v>2008</c:v>
                  </c:pt>
                  <c:pt idx="18">
                    <c:v>2009</c:v>
                  </c:pt>
                  <c:pt idx="19">
                    <c:v>2010</c:v>
                  </c:pt>
                  <c:pt idx="20">
                    <c:v>2011</c:v>
                  </c:pt>
                  <c:pt idx="21">
                    <c:v>2012</c:v>
                  </c:pt>
                  <c:pt idx="22">
                    <c:v>2013</c:v>
                  </c:pt>
                  <c:pt idx="23">
                    <c:v>2014</c:v>
                  </c:pt>
                  <c:pt idx="24">
                    <c:v>2015</c:v>
                  </c:pt>
                  <c:pt idx="25">
                    <c:v>2016</c:v>
                  </c:pt>
                  <c:pt idx="26">
                    <c:v>2017</c:v>
                  </c:pt>
                  <c:pt idx="27">
                    <c:v>2018</c:v>
                  </c:pt>
                  <c:pt idx="28">
                    <c:v>2019</c:v>
                  </c:pt>
                  <c:pt idx="29">
                    <c:v>2020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</c:lvl>
                <c:lvl>
                  <c:pt idx="0">
                    <c:v> formal </c:v>
                  </c:pt>
                  <c:pt idx="16">
                    <c:v>   </c:v>
                  </c:pt>
                  <c:pt idx="17">
                    <c:v>informal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Small business numbers'!$B$8:$AJ$8</c15:sqref>
                  </c15:fullRef>
                </c:ext>
              </c:extLst>
              <c:f>('1. Small business numbers'!$B$8:$N$8,'1. Small business numbers'!$P$8:$AF$8,'1. Small business numbers'!$AH$8:$AJ$8)</c:f>
              <c:numCache>
                <c:formatCode>_-* #\ ##0_-;\-* #\ ##0_-;_-* "-"??_-;_-@_-</c:formatCode>
                <c:ptCount val="33"/>
                <c:pt idx="0">
                  <c:v>509.66281621383155</c:v>
                </c:pt>
                <c:pt idx="1">
                  <c:v>504.10011297826657</c:v>
                </c:pt>
                <c:pt idx="2">
                  <c:v>443.36322891006677</c:v>
                </c:pt>
                <c:pt idx="3">
                  <c:v>475.29516066203337</c:v>
                </c:pt>
                <c:pt idx="4">
                  <c:v>444.96464504923324</c:v>
                </c:pt>
                <c:pt idx="5">
                  <c:v>447.5009419114906</c:v>
                </c:pt>
                <c:pt idx="6">
                  <c:v>439.76792301366669</c:v>
                </c:pt>
                <c:pt idx="7">
                  <c:v>434.01515186199998</c:v>
                </c:pt>
                <c:pt idx="8">
                  <c:v>468.16580673326649</c:v>
                </c:pt>
                <c:pt idx="9">
                  <c:v>482.47376416840001</c:v>
                </c:pt>
                <c:pt idx="10">
                  <c:v>460.11865603513331</c:v>
                </c:pt>
                <c:pt idx="11">
                  <c:v>493.17763985787525</c:v>
                </c:pt>
                <c:pt idx="12">
                  <c:v>492.14898850552697</c:v>
                </c:pt>
                <c:pt idx="13">
                  <c:v>438.96368918662671</c:v>
                </c:pt>
                <c:pt idx="14">
                  <c:v>482.18203281220332</c:v>
                </c:pt>
                <c:pt idx="15">
                  <c:v>463.10067290802704</c:v>
                </c:pt>
                <c:pt idx="17">
                  <c:v>250.52999706962495</c:v>
                </c:pt>
                <c:pt idx="18">
                  <c:v>214.64595248023332</c:v>
                </c:pt>
                <c:pt idx="19">
                  <c:v>236.37585218776667</c:v>
                </c:pt>
                <c:pt idx="20">
                  <c:v>233.47311132259995</c:v>
                </c:pt>
                <c:pt idx="21">
                  <c:v>257.25630747156652</c:v>
                </c:pt>
                <c:pt idx="22">
                  <c:v>268.59836968779661</c:v>
                </c:pt>
                <c:pt idx="23">
                  <c:v>279.62912135174997</c:v>
                </c:pt>
                <c:pt idx="24">
                  <c:v>275.53262438364999</c:v>
                </c:pt>
                <c:pt idx="25">
                  <c:v>293.88617359046674</c:v>
                </c:pt>
                <c:pt idx="26">
                  <c:v>318.50500734893336</c:v>
                </c:pt>
                <c:pt idx="27">
                  <c:v>296.50402455000005</c:v>
                </c:pt>
                <c:pt idx="28">
                  <c:v>318.31152425009327</c:v>
                </c:pt>
                <c:pt idx="29">
                  <c:v>290.98396823983137</c:v>
                </c:pt>
                <c:pt idx="30">
                  <c:v>317.79236336373003</c:v>
                </c:pt>
                <c:pt idx="31">
                  <c:v>298.33403326230274</c:v>
                </c:pt>
                <c:pt idx="32">
                  <c:v>304.26985801725232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D7-46BA-8FEC-25C6C2D7B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'2. Employment compared to peers'!$C$4</c:f>
              <c:strCache>
                <c:ptCount val="1"/>
                <c:pt idx="0">
                  <c:v>Employees (a)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'2. Employment compared to peers'!$A$5:$B$10</c:f>
              <c:multiLvlStrCache>
                <c:ptCount val="6"/>
                <c:lvl>
                  <c:pt idx="0">
                    <c:v>2013</c:v>
                  </c:pt>
                  <c:pt idx="1">
                    <c:v>2023</c:v>
                  </c:pt>
                  <c:pt idx="2">
                    <c:v>2013</c:v>
                  </c:pt>
                  <c:pt idx="3">
                    <c:v>2023</c:v>
                  </c:pt>
                  <c:pt idx="4">
                    <c:v>2013</c:v>
                  </c:pt>
                  <c:pt idx="5">
                    <c:v>2023</c:v>
                  </c:pt>
                </c:lvl>
                <c:lvl>
                  <c:pt idx="0">
                    <c:v>South Africa (b)</c:v>
                  </c:pt>
                  <c:pt idx="2">
                    <c:v>UMIC ex SA and China</c:v>
                  </c:pt>
                  <c:pt idx="4">
                    <c:v>China</c:v>
                  </c:pt>
                </c:lvl>
              </c:multiLvlStrCache>
            </c:multiLvlStrRef>
          </c:cat>
          <c:val>
            <c:numRef>
              <c:f>'2. Employment compared to peers'!$C$5:$C$10</c:f>
              <c:numCache>
                <c:formatCode>0%</c:formatCode>
                <c:ptCount val="6"/>
                <c:pt idx="0">
                  <c:v>0.3556899952670099</c:v>
                </c:pt>
                <c:pt idx="1">
                  <c:v>0.32576379817479206</c:v>
                </c:pt>
                <c:pt idx="2">
                  <c:v>0.43223516455669542</c:v>
                </c:pt>
                <c:pt idx="3">
                  <c:v>0.43253198989777053</c:v>
                </c:pt>
                <c:pt idx="4">
                  <c:v>0.47933456906381344</c:v>
                </c:pt>
                <c:pt idx="5">
                  <c:v>0.48520515144066356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01-4AA9-BD46-7038CF67E9BA}"/>
            </c:ext>
          </c:extLst>
        </c:ser>
        <c:ser>
          <c:idx val="1"/>
          <c:order val="1"/>
          <c:tx>
            <c:strRef>
              <c:f>'2. Employment compared to peers'!$D$4</c:f>
              <c:strCache>
                <c:ptCount val="1"/>
                <c:pt idx="0">
                  <c:v>Employers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'2. Employment compared to peers'!$A$5:$B$10</c:f>
              <c:multiLvlStrCache>
                <c:ptCount val="6"/>
                <c:lvl>
                  <c:pt idx="0">
                    <c:v>2013</c:v>
                  </c:pt>
                  <c:pt idx="1">
                    <c:v>2023</c:v>
                  </c:pt>
                  <c:pt idx="2">
                    <c:v>2013</c:v>
                  </c:pt>
                  <c:pt idx="3">
                    <c:v>2023</c:v>
                  </c:pt>
                  <c:pt idx="4">
                    <c:v>2013</c:v>
                  </c:pt>
                  <c:pt idx="5">
                    <c:v>2023</c:v>
                  </c:pt>
                </c:lvl>
                <c:lvl>
                  <c:pt idx="0">
                    <c:v>South Africa (b)</c:v>
                  </c:pt>
                  <c:pt idx="2">
                    <c:v>UMIC ex SA and China</c:v>
                  </c:pt>
                  <c:pt idx="4">
                    <c:v>China</c:v>
                  </c:pt>
                </c:lvl>
              </c:multiLvlStrCache>
            </c:multiLvlStrRef>
          </c:cat>
          <c:val>
            <c:numRef>
              <c:f>'2. Employment compared to peers'!$D$5:$D$10</c:f>
              <c:numCache>
                <c:formatCode>0%</c:formatCode>
                <c:ptCount val="6"/>
                <c:pt idx="0">
                  <c:v>2.1039423849743777E-2</c:v>
                </c:pt>
                <c:pt idx="1">
                  <c:v>2.0155177788089861E-2</c:v>
                </c:pt>
                <c:pt idx="2">
                  <c:v>2.3422514800030381E-2</c:v>
                </c:pt>
                <c:pt idx="3">
                  <c:v>2.3864601062569723E-2</c:v>
                </c:pt>
                <c:pt idx="4">
                  <c:v>3.1452442545173438E-2</c:v>
                </c:pt>
                <c:pt idx="5">
                  <c:v>3.0554482570739568E-2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01-4AA9-BD46-7038CF67E9BA}"/>
            </c:ext>
          </c:extLst>
        </c:ser>
        <c:ser>
          <c:idx val="2"/>
          <c:order val="2"/>
          <c:tx>
            <c:strRef>
              <c:f>'2. Employment compared to peers'!$E$4</c:f>
              <c:strCache>
                <c:ptCount val="1"/>
                <c:pt idx="0">
                  <c:v>Own account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'2. Employment compared to peers'!$A$5:$B$10</c:f>
              <c:multiLvlStrCache>
                <c:ptCount val="6"/>
                <c:lvl>
                  <c:pt idx="0">
                    <c:v>2013</c:v>
                  </c:pt>
                  <c:pt idx="1">
                    <c:v>2023</c:v>
                  </c:pt>
                  <c:pt idx="2">
                    <c:v>2013</c:v>
                  </c:pt>
                  <c:pt idx="3">
                    <c:v>2023</c:v>
                  </c:pt>
                  <c:pt idx="4">
                    <c:v>2013</c:v>
                  </c:pt>
                  <c:pt idx="5">
                    <c:v>2023</c:v>
                  </c:pt>
                </c:lvl>
                <c:lvl>
                  <c:pt idx="0">
                    <c:v>South Africa (b)</c:v>
                  </c:pt>
                  <c:pt idx="2">
                    <c:v>UMIC ex SA and China</c:v>
                  </c:pt>
                  <c:pt idx="4">
                    <c:v>China</c:v>
                  </c:pt>
                </c:lvl>
              </c:multiLvlStrCache>
            </c:multiLvlStrRef>
          </c:cat>
          <c:val>
            <c:numRef>
              <c:f>'2. Employment compared to peers'!$E$5:$E$10</c:f>
              <c:numCache>
                <c:formatCode>0%</c:formatCode>
                <c:ptCount val="6"/>
                <c:pt idx="0">
                  <c:v>3.5208426849805873E-2</c:v>
                </c:pt>
                <c:pt idx="1">
                  <c:v>3.9147699304828927E-2</c:v>
                </c:pt>
                <c:pt idx="2">
                  <c:v>0.17691246337019584</c:v>
                </c:pt>
                <c:pt idx="3">
                  <c:v>0.18860978988638483</c:v>
                </c:pt>
                <c:pt idx="4">
                  <c:v>0.24306329050231384</c:v>
                </c:pt>
                <c:pt idx="5">
                  <c:v>0.24182525009436909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01-4AA9-BD46-7038CF67E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'3. Indices of numbers'!$B$6:$C$6</c:f>
              <c:strCache>
                <c:ptCount val="2"/>
                <c:pt idx="0">
                  <c:v>informal</c:v>
                </c:pt>
                <c:pt idx="1">
                  <c:v>own account</c:v>
                </c:pt>
              </c:strCache>
            </c:strRef>
          </c:tx>
          <c:spPr>
            <a:ln w="12700">
              <a:solidFill>
                <a:srgbClr val="4F81BD">
                  <a:lumMod val="75000"/>
                </a:srgbClr>
              </a:solidFill>
            </a:ln>
          </c:spPr>
          <c:marker>
            <c:symbol val="square"/>
            <c:size val="7"/>
            <c:spPr>
              <a:solidFill>
                <a:srgbClr val="4F81BD">
                  <a:lumMod val="75000"/>
                </a:srgbClr>
              </a:solidFill>
              <a:ln>
                <a:solidFill>
                  <a:srgbClr val="4F81BD">
                    <a:lumMod val="75000"/>
                  </a:srgbClr>
                </a:solidFill>
              </a:ln>
            </c:spPr>
          </c:marker>
          <c:dPt>
            <c:idx val="13"/>
            <c:bubble3D val="0"/>
            <c:spPr>
              <a:ln w="12700">
                <a:solidFill>
                  <a:srgbClr val="4F81BD">
                    <a:lumMod val="75000"/>
                  </a:srgbClr>
                </a:solidFill>
                <a:prstDash val="sysDash"/>
              </a:ln>
            </c:spPr>
            <c:extLst>
              <c:ext xmlns:c16="http://schemas.microsoft.com/office/drawing/2014/chart" uri="{C3380CC4-5D6E-409C-BE32-E72D297353CC}">
                <c16:uniqueId val="{00000007-16A8-48D2-B507-2781625916D0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'3. Indices of numbers'!$D$5:$T$5</c15:sqref>
                  </c15:fullRef>
                </c:ext>
              </c:extLst>
              <c:f>('3. Indices of numbers'!$D$5:$P$5,'3. Indices of numbers'!$R$5:$T$5)</c:f>
              <c:numCache>
                <c:formatCode>General</c:formatCode>
                <c:ptCount val="1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Indices of numbers'!$D$6:$T$6</c15:sqref>
                  </c15:fullRef>
                </c:ext>
              </c:extLst>
              <c:f>('3. Indices of numbers'!$D$6:$P$6,'3. Indices of numbers'!$R$6:$T$6)</c:f>
              <c:numCache>
                <c:formatCode>_-* #\ ##0_-;\-* #\ ##0_-;_-* "-"??_-;_-@_-</c:formatCode>
                <c:ptCount val="16"/>
                <c:pt idx="0">
                  <c:v>94.614605117347111</c:v>
                </c:pt>
                <c:pt idx="1">
                  <c:v>87.920791153992312</c:v>
                </c:pt>
                <c:pt idx="2">
                  <c:v>91.86666875953415</c:v>
                </c:pt>
                <c:pt idx="3">
                  <c:v>92.478688376485337</c:v>
                </c:pt>
                <c:pt idx="4">
                  <c:v>93.536065429885966</c:v>
                </c:pt>
                <c:pt idx="5">
                  <c:v>92.321056762184085</c:v>
                </c:pt>
                <c:pt idx="6">
                  <c:v>90.948707270335831</c:v>
                </c:pt>
                <c:pt idx="7">
                  <c:v>94.311086550603292</c:v>
                </c:pt>
                <c:pt idx="8">
                  <c:v>98.659949889833655</c:v>
                </c:pt>
                <c:pt idx="9">
                  <c:v>106.548715178026</c:v>
                </c:pt>
                <c:pt idx="10">
                  <c:v>109.62963889569461</c:v>
                </c:pt>
                <c:pt idx="11">
                  <c:v>113.01523609737197</c:v>
                </c:pt>
                <c:pt idx="12">
                  <c:v>100</c:v>
                </c:pt>
                <c:pt idx="13">
                  <c:v>114.61887581578007</c:v>
                </c:pt>
                <c:pt idx="14">
                  <c:v>119.04505117741499</c:v>
                </c:pt>
                <c:pt idx="15">
                  <c:v>116.84420046829133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6A8-48D2-B507-2781625916D0}"/>
            </c:ext>
          </c:extLst>
        </c:ser>
        <c:ser>
          <c:idx val="1"/>
          <c:order val="1"/>
          <c:tx>
            <c:strRef>
              <c:f>'3. Indices of numbers'!$B$7:$C$7</c:f>
              <c:strCache>
                <c:ptCount val="2"/>
                <c:pt idx="0">
                  <c:v>informal</c:v>
                </c:pt>
                <c:pt idx="1">
                  <c:v>employers</c:v>
                </c:pt>
              </c:strCache>
            </c:strRef>
          </c:tx>
          <c:spPr>
            <a:ln w="19050">
              <a:solidFill>
                <a:srgbClr val="4F81BD">
                  <a:lumMod val="75000"/>
                </a:srgbClr>
              </a:solidFill>
            </a:ln>
          </c:spPr>
          <c:marker>
            <c:symbol val="circle"/>
            <c:size val="8"/>
            <c:spPr>
              <a:solidFill>
                <a:srgbClr val="4F81B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13"/>
            <c:bubble3D val="0"/>
            <c:spPr>
              <a:ln w="19050">
                <a:solidFill>
                  <a:srgbClr val="4F81BD">
                    <a:lumMod val="75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6-16A8-48D2-B507-2781625916D0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'3. Indices of numbers'!$D$5:$T$5</c15:sqref>
                  </c15:fullRef>
                </c:ext>
              </c:extLst>
              <c:f>('3. Indices of numbers'!$D$5:$P$5,'3. Indices of numbers'!$R$5:$T$5)</c:f>
              <c:numCache>
                <c:formatCode>General</c:formatCode>
                <c:ptCount val="1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Indices of numbers'!$D$7:$T$7</c15:sqref>
                  </c15:fullRef>
                </c:ext>
              </c:extLst>
              <c:f>('3. Indices of numbers'!$D$7:$P$7,'3. Indices of numbers'!$R$7:$T$7)</c:f>
              <c:numCache>
                <c:formatCode>_-* #\ ##0_-;\-* #\ ##0_-;_-* "-"??_-;_-@_-</c:formatCode>
                <c:ptCount val="16"/>
                <c:pt idx="0">
                  <c:v>86.097525779542622</c:v>
                </c:pt>
                <c:pt idx="1">
                  <c:v>73.765559586884308</c:v>
                </c:pt>
                <c:pt idx="2">
                  <c:v>81.233290485936237</c:v>
                </c:pt>
                <c:pt idx="3">
                  <c:v>80.235730076431395</c:v>
                </c:pt>
                <c:pt idx="4">
                  <c:v>88.409100002215169</c:v>
                </c:pt>
                <c:pt idx="5">
                  <c:v>92.306930623207265</c:v>
                </c:pt>
                <c:pt idx="6">
                  <c:v>96.09777577893135</c:v>
                </c:pt>
                <c:pt idx="7">
                  <c:v>94.689967303131183</c:v>
                </c:pt>
                <c:pt idx="8">
                  <c:v>100.99737637375381</c:v>
                </c:pt>
                <c:pt idx="9">
                  <c:v>109.45792281120413</c:v>
                </c:pt>
                <c:pt idx="10">
                  <c:v>101.8970310782273</c:v>
                </c:pt>
                <c:pt idx="11">
                  <c:v>109.39143011058887</c:v>
                </c:pt>
                <c:pt idx="12">
                  <c:v>100</c:v>
                </c:pt>
                <c:pt idx="13">
                  <c:v>109.21301447844816</c:v>
                </c:pt>
                <c:pt idx="14">
                  <c:v>102.5259346990599</c:v>
                </c:pt>
                <c:pt idx="15">
                  <c:v>104.56584940324636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6A8-48D2-B507-2781625916D0}"/>
            </c:ext>
          </c:extLst>
        </c:ser>
        <c:ser>
          <c:idx val="2"/>
          <c:order val="2"/>
          <c:tx>
            <c:strRef>
              <c:f>'3. Indices of numbers'!$B$8:$C$8</c:f>
              <c:strCache>
                <c:ptCount val="2"/>
                <c:pt idx="0">
                  <c:v>formal</c:v>
                </c:pt>
                <c:pt idx="1">
                  <c:v>own account</c:v>
                </c:pt>
              </c:strCache>
            </c:strRef>
          </c:tx>
          <c:spPr>
            <a:ln w="38100">
              <a:solidFill>
                <a:srgbClr val="F79646">
                  <a:lumMod val="75000"/>
                </a:srgbClr>
              </a:solidFill>
            </a:ln>
          </c:spPr>
          <c:marker>
            <c:symbol val="none"/>
          </c:marker>
          <c:dPt>
            <c:idx val="13"/>
            <c:bubble3D val="0"/>
            <c:spPr>
              <a:ln w="38100">
                <a:solidFill>
                  <a:srgbClr val="F79646">
                    <a:lumMod val="75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5-16A8-48D2-B507-2781625916D0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'3. Indices of numbers'!$D$5:$T$5</c15:sqref>
                  </c15:fullRef>
                </c:ext>
              </c:extLst>
              <c:f>('3. Indices of numbers'!$D$5:$P$5,'3. Indices of numbers'!$R$5:$T$5)</c:f>
              <c:numCache>
                <c:formatCode>General</c:formatCode>
                <c:ptCount val="1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Indices of numbers'!$D$8:$T$8</c15:sqref>
                  </c15:fullRef>
                </c:ext>
              </c:extLst>
              <c:f>('3. Indices of numbers'!$D$8:$P$8,'3. Indices of numbers'!$R$8:$T$8)</c:f>
              <c:numCache>
                <c:formatCode>_-* #\ ##0_-;\-* #\ ##0_-;_-* "-"??_-;_-@_-</c:formatCode>
                <c:ptCount val="16"/>
                <c:pt idx="0">
                  <c:v>104.50503237161193</c:v>
                </c:pt>
                <c:pt idx="1">
                  <c:v>100.09212400092655</c:v>
                </c:pt>
                <c:pt idx="2">
                  <c:v>87.502144657385514</c:v>
                </c:pt>
                <c:pt idx="3">
                  <c:v>94.4420418753419</c:v>
                </c:pt>
                <c:pt idx="4">
                  <c:v>89.913178191279769</c:v>
                </c:pt>
                <c:pt idx="5">
                  <c:v>94.127606530694337</c:v>
                </c:pt>
                <c:pt idx="6">
                  <c:v>87.091026054274124</c:v>
                </c:pt>
                <c:pt idx="7">
                  <c:v>93.465331726486795</c:v>
                </c:pt>
                <c:pt idx="8">
                  <c:v>94.709724692256131</c:v>
                </c:pt>
                <c:pt idx="9">
                  <c:v>96.556637704710596</c:v>
                </c:pt>
                <c:pt idx="10">
                  <c:v>96.636369969630223</c:v>
                </c:pt>
                <c:pt idx="11">
                  <c:v>103.11899755208316</c:v>
                </c:pt>
                <c:pt idx="12">
                  <c:v>100</c:v>
                </c:pt>
                <c:pt idx="13">
                  <c:v>97.177079087094953</c:v>
                </c:pt>
                <c:pt idx="14">
                  <c:v>107.68998931231191</c:v>
                </c:pt>
                <c:pt idx="15">
                  <c:v>104.87455201328828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6A8-48D2-B507-2781625916D0}"/>
            </c:ext>
          </c:extLst>
        </c:ser>
        <c:ser>
          <c:idx val="3"/>
          <c:order val="3"/>
          <c:tx>
            <c:strRef>
              <c:f>'3. Indices of numbers'!$B$9:$C$9</c:f>
              <c:strCache>
                <c:ptCount val="2"/>
                <c:pt idx="0">
                  <c:v>formal</c:v>
                </c:pt>
                <c:pt idx="1">
                  <c:v>employers</c:v>
                </c:pt>
              </c:strCache>
            </c:strRef>
          </c:tx>
          <c:spPr>
            <a:ln w="19050">
              <a:solidFill>
                <a:srgbClr val="F79646">
                  <a:lumMod val="75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F79646">
                  <a:lumMod val="75000"/>
                </a:srgb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</c:marker>
          <c:dPt>
            <c:idx val="13"/>
            <c:bubble3D val="0"/>
            <c:spPr>
              <a:ln w="19050">
                <a:solidFill>
                  <a:srgbClr val="F79646">
                    <a:lumMod val="75000"/>
                    <a:alpha val="69000"/>
                  </a:srgbClr>
                </a:solidFill>
                <a:prstDash val="sysDash"/>
              </a:ln>
            </c:spPr>
            <c:extLst>
              <c:ext xmlns:c16="http://schemas.microsoft.com/office/drawing/2014/chart" uri="{C3380CC4-5D6E-409C-BE32-E72D297353CC}">
                <c16:uniqueId val="{00000004-16A8-48D2-B507-2781625916D0}"/>
              </c:ext>
            </c:extLst>
          </c:dPt>
          <c:cat>
            <c:numRef>
              <c:extLst>
                <c:ext xmlns:c15="http://schemas.microsoft.com/office/drawing/2012/chart" uri="{02D57815-91ED-43cb-92C2-25804820EDAC}">
                  <c15:fullRef>
                    <c15:sqref>'3. Indices of numbers'!$D$5:$T$5</c15:sqref>
                  </c15:fullRef>
                </c:ext>
              </c:extLst>
              <c:f>('3. Indices of numbers'!$D$5:$P$5,'3. Indices of numbers'!$R$5:$T$5)</c:f>
              <c:numCache>
                <c:formatCode>General</c:formatCode>
                <c:ptCount val="1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2022</c:v>
                </c:pt>
                <c:pt idx="14">
                  <c:v>2023</c:v>
                </c:pt>
                <c:pt idx="15">
                  <c:v>2024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Indices of numbers'!$D$9:$T$9</c15:sqref>
                  </c15:fullRef>
                </c:ext>
              </c:extLst>
              <c:f>('3. Indices of numbers'!$D$9:$P$9,'3. Indices of numbers'!$R$9:$T$9)</c:f>
              <c:numCache>
                <c:formatCode>_-* #\ ##0_-;\-* #\ ##0_-;_-* "-"??_-;_-@_-</c:formatCode>
                <c:ptCount val="16"/>
                <c:pt idx="0">
                  <c:v>103.55864344280936</c:v>
                </c:pt>
                <c:pt idx="1">
                  <c:v>102.4283549802735</c:v>
                </c:pt>
                <c:pt idx="2">
                  <c:v>90.08719702064117</c:v>
                </c:pt>
                <c:pt idx="3">
                  <c:v>96.575462260996943</c:v>
                </c:pt>
                <c:pt idx="4">
                  <c:v>90.412589569761181</c:v>
                </c:pt>
                <c:pt idx="5">
                  <c:v>90.927941002253021</c:v>
                </c:pt>
                <c:pt idx="6">
                  <c:v>89.356665010950849</c:v>
                </c:pt>
                <c:pt idx="7">
                  <c:v>88.187756553141</c:v>
                </c:pt>
                <c:pt idx="8">
                  <c:v>95.126845257756514</c:v>
                </c:pt>
                <c:pt idx="9">
                  <c:v>98.034086310629846</c:v>
                </c:pt>
                <c:pt idx="10">
                  <c:v>93.49174066827652</c:v>
                </c:pt>
                <c:pt idx="11">
                  <c:v>100.20901218459717</c:v>
                </c:pt>
                <c:pt idx="12">
                  <c:v>100</c:v>
                </c:pt>
                <c:pt idx="13">
                  <c:v>89.193252335963507</c:v>
                </c:pt>
                <c:pt idx="14">
                  <c:v>97.974809269934795</c:v>
                </c:pt>
                <c:pt idx="15">
                  <c:v>94.09765817345091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6A8-48D2-B507-278162591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120"/>
          <c:min val="7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ZA"/>
                  <a:t>2020=100</a:t>
                </a:r>
              </a:p>
            </c:rich>
          </c:tx>
          <c:overlay val="0"/>
        </c:title>
        <c:numFmt formatCode="_-* #\ ##0_-;\-* #\ ##0_-;_-* &quot;-&quot;??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ysClr val="windowText" lastClr="000000">
                <a:shade val="95000"/>
                <a:satMod val="105000"/>
              </a:sysClr>
            </a:solidFill>
            <a:prstDash val="solid"/>
          </a:ln>
          <a:effectLst/>
        </c:spPr>
        <c:txPr>
          <a:bodyPr/>
          <a:lstStyle/>
          <a:p>
            <a:pPr>
              <a:defRPr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982832784532045"/>
          <c:y val="0.13009751508688724"/>
          <c:w val="0.29137330103107212"/>
          <c:h val="0.51005249099637473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'6. Formal GVA by industry'!$B$5</c:f>
              <c:strCache>
                <c:ptCount val="1"/>
                <c:pt idx="0">
                  <c:v>business services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industry'!$B$6:$B$16</c:f>
              <c:numCache>
                <c:formatCode>_-* #\ ##0_-;\-* #\ ##0_-;_-* "-"??_-;_-@_-</c:formatCode>
                <c:ptCount val="11"/>
                <c:pt idx="0">
                  <c:v>171.58851652173914</c:v>
                </c:pt>
                <c:pt idx="1">
                  <c:v>301.17858196721312</c:v>
                </c:pt>
                <c:pt idx="2">
                  <c:v>225.69257210031347</c:v>
                </c:pt>
                <c:pt idx="3">
                  <c:v>208.8712533136966</c:v>
                </c:pt>
                <c:pt idx="4">
                  <c:v>200.3906176470588</c:v>
                </c:pt>
                <c:pt idx="5">
                  <c:v>270.75020855614974</c:v>
                </c:pt>
                <c:pt idx="6">
                  <c:v>253.64074550128535</c:v>
                </c:pt>
                <c:pt idx="7">
                  <c:v>191.88199253731344</c:v>
                </c:pt>
                <c:pt idx="8">
                  <c:v>237.67980714285713</c:v>
                </c:pt>
                <c:pt idx="9">
                  <c:v>225.50561024498887</c:v>
                </c:pt>
                <c:pt idx="10">
                  <c:v>198.27600000000001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775-4DFC-BFAD-5FD49B4059E2}"/>
            </c:ext>
          </c:extLst>
        </c:ser>
        <c:ser>
          <c:idx val="1"/>
          <c:order val="1"/>
          <c:tx>
            <c:strRef>
              <c:f>'6. Formal GVA by industry'!$C$5</c:f>
              <c:strCache>
                <c:ptCount val="1"/>
                <c:pt idx="0">
                  <c:v>trade and hospitality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industry'!$C$6:$C$16</c:f>
              <c:numCache>
                <c:formatCode>_-* #\ ##0_-;\-* #\ ##0_-;_-* "-"??_-;_-@_-</c:formatCode>
                <c:ptCount val="11"/>
                <c:pt idx="0">
                  <c:v>157.90900173913042</c:v>
                </c:pt>
                <c:pt idx="1">
                  <c:v>194.34230655737704</c:v>
                </c:pt>
                <c:pt idx="2">
                  <c:v>189.0969592476489</c:v>
                </c:pt>
                <c:pt idx="3">
                  <c:v>188.08370986745209</c:v>
                </c:pt>
                <c:pt idx="4">
                  <c:v>189.25565966386552</c:v>
                </c:pt>
                <c:pt idx="5">
                  <c:v>209.17804411764706</c:v>
                </c:pt>
                <c:pt idx="6">
                  <c:v>208.26900000000001</c:v>
                </c:pt>
                <c:pt idx="7">
                  <c:v>224.01727611940299</c:v>
                </c:pt>
                <c:pt idx="8">
                  <c:v>199.71792499999998</c:v>
                </c:pt>
                <c:pt idx="9">
                  <c:v>212.77724832962139</c:v>
                </c:pt>
                <c:pt idx="10">
                  <c:v>196.86699999999999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775-4DFC-BFAD-5FD49B4059E2}"/>
            </c:ext>
          </c:extLst>
        </c:ser>
        <c:ser>
          <c:idx val="2"/>
          <c:order val="2"/>
          <c:tx>
            <c:strRef>
              <c:f>'6. Formal GVA by industry'!$D$5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19050">
              <a:solidFill>
                <a:srgbClr val="4BACC6">
                  <a:lumMod val="75000"/>
                </a:srgbClr>
              </a:solidFill>
            </a:ln>
          </c:spPr>
          <c:marker>
            <c:symbol val="x"/>
            <c:size val="6"/>
            <c:spPr>
              <a:solidFill>
                <a:srgbClr val="4BACC6">
                  <a:lumMod val="75000"/>
                </a:srgbClr>
              </a:solidFill>
              <a:ln>
                <a:solidFill>
                  <a:srgbClr val="4BACC6">
                    <a:lumMod val="75000"/>
                  </a:srgbClr>
                </a:solidFill>
              </a:ln>
            </c:spPr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industry'!$D$6:$D$16</c:f>
              <c:numCache>
                <c:formatCode>_-* #\ ##0_-;\-* #\ ##0_-;_-* "-"??_-;_-@_-</c:formatCode>
                <c:ptCount val="11"/>
                <c:pt idx="0">
                  <c:v>77.115349565217386</c:v>
                </c:pt>
                <c:pt idx="1">
                  <c:v>92.46526229508197</c:v>
                </c:pt>
                <c:pt idx="2">
                  <c:v>97.689164576802511</c:v>
                </c:pt>
                <c:pt idx="3">
                  <c:v>106.6464565537555</c:v>
                </c:pt>
                <c:pt idx="4">
                  <c:v>116.10990756302519</c:v>
                </c:pt>
                <c:pt idx="5">
                  <c:v>113.3978502673797</c:v>
                </c:pt>
                <c:pt idx="6">
                  <c:v>113.31323907455011</c:v>
                </c:pt>
                <c:pt idx="7">
                  <c:v>113.92128358208956</c:v>
                </c:pt>
                <c:pt idx="8">
                  <c:v>111.04283571428572</c:v>
                </c:pt>
                <c:pt idx="9">
                  <c:v>118.436565701559</c:v>
                </c:pt>
                <c:pt idx="10">
                  <c:v>114.574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775-4DFC-BFAD-5FD49B4059E2}"/>
            </c:ext>
          </c:extLst>
        </c:ser>
        <c:ser>
          <c:idx val="3"/>
          <c:order val="3"/>
          <c:tx>
            <c:strRef>
              <c:f>'6. Formal GVA by industry'!$E$5</c:f>
              <c:strCache>
                <c:ptCount val="1"/>
                <c:pt idx="0">
                  <c:v>community services</c:v>
                </c:pt>
              </c:strCache>
            </c:strRef>
          </c:tx>
          <c:spPr>
            <a:ln w="22225">
              <a:solidFill>
                <a:srgbClr val="4F81BD">
                  <a:lumMod val="50000"/>
                </a:srgbClr>
              </a:solidFill>
              <a:prstDash val="sysDash"/>
            </a:ln>
          </c:spPr>
          <c:marker>
            <c:symbol val="none"/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industry'!$E$6:$E$16</c:f>
              <c:numCache>
                <c:formatCode>_-* #\ ##0_-;\-* #\ ##0_-;_-* "-"??_-;_-@_-</c:formatCode>
                <c:ptCount val="11"/>
                <c:pt idx="0">
                  <c:v>41.319709565217387</c:v>
                </c:pt>
                <c:pt idx="1">
                  <c:v>47.832181967213117</c:v>
                </c:pt>
                <c:pt idx="2">
                  <c:v>50.607211598746076</c:v>
                </c:pt>
                <c:pt idx="3">
                  <c:v>50.496839469808535</c:v>
                </c:pt>
                <c:pt idx="4">
                  <c:v>57.664697478991584</c:v>
                </c:pt>
                <c:pt idx="5">
                  <c:v>59.996911764705878</c:v>
                </c:pt>
                <c:pt idx="6">
                  <c:v>63.659548843187657</c:v>
                </c:pt>
                <c:pt idx="7">
                  <c:v>60.970455223880592</c:v>
                </c:pt>
                <c:pt idx="8">
                  <c:v>65.518239285714287</c:v>
                </c:pt>
                <c:pt idx="9">
                  <c:v>73.809461024498887</c:v>
                </c:pt>
                <c:pt idx="10">
                  <c:v>60.783000000000001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775-4DFC-BFAD-5FD49B4059E2}"/>
            </c:ext>
          </c:extLst>
        </c:ser>
        <c:ser>
          <c:idx val="4"/>
          <c:order val="4"/>
          <c:tx>
            <c:strRef>
              <c:f>'6. Formal GVA by industry'!$F$5</c:f>
              <c:strCache>
                <c:ptCount val="1"/>
                <c:pt idx="0">
                  <c:v>construction</c:v>
                </c:pt>
              </c:strCache>
            </c:strRef>
          </c:tx>
          <c:spPr>
            <a:ln w="31750"/>
          </c:spPr>
          <c:marker>
            <c:symbol val="diamond"/>
            <c:size val="7"/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industry'!$F$6:$F$16</c:f>
              <c:numCache>
                <c:formatCode>_-* #\ ##0_-;\-* #\ ##0_-;_-* "-"??_-;_-@_-</c:formatCode>
                <c:ptCount val="11"/>
                <c:pt idx="0">
                  <c:v>19.590599999999998</c:v>
                </c:pt>
                <c:pt idx="1">
                  <c:v>31.991016393442621</c:v>
                </c:pt>
                <c:pt idx="2">
                  <c:v>41.523521943573662</c:v>
                </c:pt>
                <c:pt idx="3">
                  <c:v>53.239192930780554</c:v>
                </c:pt>
                <c:pt idx="4">
                  <c:v>55.582886554621837</c:v>
                </c:pt>
                <c:pt idx="5">
                  <c:v>52.180403743315509</c:v>
                </c:pt>
                <c:pt idx="6">
                  <c:v>64.40396915167095</c:v>
                </c:pt>
                <c:pt idx="7">
                  <c:v>47.91076492537313</c:v>
                </c:pt>
                <c:pt idx="8">
                  <c:v>44.46604285714286</c:v>
                </c:pt>
                <c:pt idx="9">
                  <c:v>36.254492204899783</c:v>
                </c:pt>
                <c:pt idx="10">
                  <c:v>44.045000000000002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775-4DFC-BFAD-5FD49B4059E2}"/>
            </c:ext>
          </c:extLst>
        </c:ser>
        <c:ser>
          <c:idx val="5"/>
          <c:order val="5"/>
          <c:tx>
            <c:strRef>
              <c:f>'6. Formal GVA by industry'!$G$5</c:f>
              <c:strCache>
                <c:ptCount val="1"/>
                <c:pt idx="0">
                  <c:v>logistics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'6. Formal GVA by industry'!$A$6:$A$16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'6. Formal GVA by industry'!$G$6:$G$16</c:f>
              <c:numCache>
                <c:formatCode>_-* #\ ##0_-;\-* #\ ##0_-;_-* "-"??_-;_-@_-</c:formatCode>
                <c:ptCount val="11"/>
                <c:pt idx="0">
                  <c:v>20.541599999999999</c:v>
                </c:pt>
                <c:pt idx="1">
                  <c:v>31.029103278688527</c:v>
                </c:pt>
                <c:pt idx="2">
                  <c:v>31.128108150470215</c:v>
                </c:pt>
                <c:pt idx="3">
                  <c:v>32.912443298969066</c:v>
                </c:pt>
                <c:pt idx="4">
                  <c:v>32.459201680672265</c:v>
                </c:pt>
                <c:pt idx="5">
                  <c:v>35.948562834224596</c:v>
                </c:pt>
                <c:pt idx="6">
                  <c:v>37.294357326478142</c:v>
                </c:pt>
                <c:pt idx="7">
                  <c:v>32.500779850746262</c:v>
                </c:pt>
                <c:pt idx="8">
                  <c:v>36.631614285714285</c:v>
                </c:pt>
                <c:pt idx="9">
                  <c:v>28.253595768374165</c:v>
                </c:pt>
                <c:pt idx="10">
                  <c:v>31.911999999999999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775-4DFC-BFAD-5FD49B405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851183288544775"/>
          <c:y val="0.24920550290758223"/>
          <c:w val="0.25268979599094482"/>
          <c:h val="0.663386758445493"/>
        </c:manualLayout>
      </c:layout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 sz="2000" b="1"/>
              <a:t>Employment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'4. GVA estimates'!$E$4</c:f>
              <c:strCache>
                <c:ptCount val="1"/>
                <c:pt idx="0">
                  <c:v>Employment</c:v>
                </c:pt>
              </c:strCache>
            </c:strRef>
          </c:tx>
          <c:dPt>
            <c:idx val="0"/>
            <c:bubble3D val="0"/>
            <c:spPr>
              <a:solidFill>
                <a:srgbClr val="C0504D">
                  <a:lumMod val="75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F5-45A9-A3E3-5A6CD5296517}"/>
              </c:ext>
            </c:extLst>
          </c:dPt>
          <c:dPt>
            <c:idx val="1"/>
            <c:bubble3D val="0"/>
            <c:spPr>
              <a:solidFill>
                <a:srgbClr val="4F81BD">
                  <a:lumMod val="60000"/>
                  <a:lumOff val="4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4F5-45A9-A3E3-5A6CD5296517}"/>
              </c:ext>
            </c:extLst>
          </c:dPt>
          <c:dPt>
            <c:idx val="2"/>
            <c:bubble3D val="0"/>
            <c:spPr>
              <a:solidFill>
                <a:srgbClr val="4F81BD">
                  <a:lumMod val="75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4F5-45A9-A3E3-5A6CD5296517}"/>
              </c:ext>
            </c:extLst>
          </c:dPt>
          <c:dPt>
            <c:idx val="3"/>
            <c:bubble3D val="0"/>
            <c:spPr>
              <a:solidFill>
                <a:srgbClr val="C0504D">
                  <a:lumMod val="20000"/>
                  <a:lumOff val="8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4F5-45A9-A3E3-5A6CD5296517}"/>
              </c:ext>
            </c:extLst>
          </c:dPt>
          <c:dPt>
            <c:idx val="4"/>
            <c:bubble3D val="0"/>
            <c:spPr>
              <a:solidFill>
                <a:srgbClr val="C0504D">
                  <a:lumMod val="60000"/>
                  <a:lumOff val="4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4F5-45A9-A3E3-5A6CD5296517}"/>
              </c:ext>
            </c:extLst>
          </c:dPt>
          <c:dPt>
            <c:idx val="5"/>
            <c:bubble3D val="0"/>
            <c:spPr>
              <a:solidFill>
                <a:schemeClr val="accent5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4F5-45A9-A3E3-5A6CD5296517}"/>
              </c:ext>
            </c:extLst>
          </c:dPt>
          <c:dPt>
            <c:idx val="6"/>
            <c:bubble3D val="0"/>
            <c:spPr>
              <a:solidFill>
                <a:schemeClr val="accent5">
                  <a:tint val="7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4F5-45A9-A3E3-5A6CD5296517}"/>
              </c:ext>
            </c:extLst>
          </c:dPt>
          <c:dPt>
            <c:idx val="7"/>
            <c:bubble3D val="0"/>
            <c:spPr>
              <a:solidFill>
                <a:schemeClr val="accent5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4F5-45A9-A3E3-5A6CD5296517}"/>
              </c:ext>
            </c:extLst>
          </c:dPt>
          <c:dPt>
            <c:idx val="8"/>
            <c:bubble3D val="0"/>
            <c:spPr>
              <a:solidFill>
                <a:schemeClr val="accent5">
                  <a:tint val="4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4F5-45A9-A3E3-5A6CD5296517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'4. GVA estimates'!$D$5:$D$9</c:f>
              <c:strCache>
                <c:ptCount val="5"/>
                <c:pt idx="0">
                  <c:v>large formal</c:v>
                </c:pt>
                <c:pt idx="1">
                  <c:v>small formal</c:v>
                </c:pt>
                <c:pt idx="2">
                  <c:v>informal</c:v>
                </c:pt>
                <c:pt idx="3">
                  <c:v>domestic</c:v>
                </c:pt>
                <c:pt idx="4">
                  <c:v>public sector</c:v>
                </c:pt>
              </c:strCache>
            </c:strRef>
          </c:cat>
          <c:val>
            <c:numRef>
              <c:f>'4. GVA estimates'!$E$5:$E$9</c:f>
              <c:numCache>
                <c:formatCode>0%</c:formatCode>
                <c:ptCount val="5"/>
                <c:pt idx="0">
                  <c:v>0.24424313429158187</c:v>
                </c:pt>
                <c:pt idx="1">
                  <c:v>0.32671024663797804</c:v>
                </c:pt>
                <c:pt idx="2">
                  <c:v>0.17321498692999046</c:v>
                </c:pt>
                <c:pt idx="3">
                  <c:v>7.6905094710365329E-2</c:v>
                </c:pt>
                <c:pt idx="4">
                  <c:v>0.17892653743008435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4F5-45A9-A3E3-5A6CD52965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 sz="2000" b="1"/>
              <a:t>Gross</a:t>
            </a:r>
            <a:r>
              <a:rPr lang="en-ZA" sz="2000" b="1" baseline="0"/>
              <a:t> Value Added</a:t>
            </a:r>
            <a:endParaRPr lang="en-ZA" sz="20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ZA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'4. GVA estimates'!$B$4</c:f>
              <c:strCache>
                <c:ptCount val="1"/>
                <c:pt idx="0">
                  <c:v>Total GVA</c:v>
                </c:pt>
              </c:strCache>
            </c:strRef>
          </c:tx>
          <c:dPt>
            <c:idx val="0"/>
            <c:bubble3D val="0"/>
            <c:spPr>
              <a:solidFill>
                <a:srgbClr val="C0504D">
                  <a:lumMod val="75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65-4CB7-B7B0-4671EED74680}"/>
              </c:ext>
            </c:extLst>
          </c:dPt>
          <c:dPt>
            <c:idx val="1"/>
            <c:bubble3D val="0"/>
            <c:spPr>
              <a:solidFill>
                <a:srgbClr val="4F81BD">
                  <a:lumMod val="60000"/>
                  <a:lumOff val="4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65-4CB7-B7B0-4671EED74680}"/>
              </c:ext>
            </c:extLst>
          </c:dPt>
          <c:dPt>
            <c:idx val="2"/>
            <c:bubble3D val="0"/>
            <c:spPr>
              <a:solidFill>
                <a:srgbClr val="4F81BD">
                  <a:lumMod val="75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265-4CB7-B7B0-4671EED74680}"/>
              </c:ext>
            </c:extLst>
          </c:dPt>
          <c:dPt>
            <c:idx val="3"/>
            <c:bubble3D val="0"/>
            <c:spPr>
              <a:solidFill>
                <a:srgbClr val="C0504D">
                  <a:lumMod val="20000"/>
                  <a:lumOff val="8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265-4CB7-B7B0-4671EED74680}"/>
              </c:ext>
            </c:extLst>
          </c:dPt>
          <c:dPt>
            <c:idx val="4"/>
            <c:bubble3D val="0"/>
            <c:spPr>
              <a:solidFill>
                <a:srgbClr val="C0504D">
                  <a:lumMod val="60000"/>
                  <a:lumOff val="40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265-4CB7-B7B0-4671EED74680}"/>
              </c:ext>
            </c:extLst>
          </c:dPt>
          <c:dPt>
            <c:idx val="5"/>
            <c:bubble3D val="0"/>
            <c:spPr>
              <a:solidFill>
                <a:schemeClr val="accent5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265-4CB7-B7B0-4671EED74680}"/>
              </c:ext>
            </c:extLst>
          </c:dPt>
          <c:dPt>
            <c:idx val="6"/>
            <c:bubble3D val="0"/>
            <c:spPr>
              <a:solidFill>
                <a:schemeClr val="accent5">
                  <a:tint val="72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265-4CB7-B7B0-4671EED74680}"/>
              </c:ext>
            </c:extLst>
          </c:dPt>
          <c:dPt>
            <c:idx val="7"/>
            <c:bubble3D val="0"/>
            <c:spPr>
              <a:solidFill>
                <a:schemeClr val="accent5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265-4CB7-B7B0-4671EED74680}"/>
              </c:ext>
            </c:extLst>
          </c:dPt>
          <c:dPt>
            <c:idx val="8"/>
            <c:bubble3D val="0"/>
            <c:spPr>
              <a:solidFill>
                <a:schemeClr val="accent5">
                  <a:tint val="4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265-4CB7-B7B0-4671EED74680}"/>
              </c:ext>
            </c:extLst>
          </c:dPt>
          <c:dLbls>
            <c:dLbl>
              <c:idx val="3"/>
              <c:layout>
                <c:manualLayout>
                  <c:x val="5.8655807490716099E-3"/>
                  <c:y val="-6.47191057042630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265-4CB7-B7B0-4671EED74680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'4. GVA estimates'!$A$5:$A$9</c:f>
              <c:strCache>
                <c:ptCount val="5"/>
                <c:pt idx="0">
                  <c:v>large formal</c:v>
                </c:pt>
                <c:pt idx="1">
                  <c:v>small formal</c:v>
                </c:pt>
                <c:pt idx="2">
                  <c:v>informal</c:v>
                </c:pt>
                <c:pt idx="3">
                  <c:v>domestic</c:v>
                </c:pt>
                <c:pt idx="4">
                  <c:v>public sector</c:v>
                </c:pt>
              </c:strCache>
            </c:strRef>
          </c:cat>
          <c:val>
            <c:numRef>
              <c:f>'4. GVA estimates'!$B$5:$B$9</c:f>
              <c:numCache>
                <c:formatCode>0%</c:formatCode>
                <c:ptCount val="5"/>
                <c:pt idx="0">
                  <c:v>0.56580441057280428</c:v>
                </c:pt>
                <c:pt idx="1">
                  <c:v>0.18860147019093476</c:v>
                </c:pt>
                <c:pt idx="2">
                  <c:v>3.805386448406136E-2</c:v>
                </c:pt>
                <c:pt idx="3">
                  <c:v>7.5402547521995957E-3</c:v>
                </c:pt>
                <c:pt idx="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265-4CB7-B7B0-4671EED74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GVA in constant ZAR and %'!$C$6</c:f>
              <c:strCache>
                <c:ptCount val="1"/>
                <c:pt idx="0">
                  <c:v>value in constant R bns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'5. GVA in constant ZAR and %'!$B$7:$B$17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'5. GVA in constant ZAR and %'!$C$7:$C$17</c:f>
              <c:numCache>
                <c:formatCode>0</c:formatCode>
                <c:ptCount val="11"/>
                <c:pt idx="0">
                  <c:v>493.18529217391301</c:v>
                </c:pt>
                <c:pt idx="1">
                  <c:v>704.41193606557374</c:v>
                </c:pt>
                <c:pt idx="2">
                  <c:v>629.67230407523505</c:v>
                </c:pt>
                <c:pt idx="3">
                  <c:v>645.07492488954335</c:v>
                </c:pt>
                <c:pt idx="4">
                  <c:v>658.53286974789899</c:v>
                </c:pt>
                <c:pt idx="5">
                  <c:v>749.13880748663109</c:v>
                </c:pt>
                <c:pt idx="6">
                  <c:v>746.30641773778927</c:v>
                </c:pt>
                <c:pt idx="7">
                  <c:v>681.50386940298506</c:v>
                </c:pt>
                <c:pt idx="8">
                  <c:v>709.43807499999991</c:v>
                </c:pt>
                <c:pt idx="9">
                  <c:v>709.71287305122496</c:v>
                </c:pt>
                <c:pt idx="10">
                  <c:v>661.94899999999996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54-4586-9BE8-3EA386359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25"/>
        <c:axId val="2102045503"/>
        <c:axId val="2102050079"/>
      </c:barChart>
      <c:lineChart>
        <c:grouping val="standard"/>
        <c:varyColors val="0"/>
        <c:ser>
          <c:idx val="1"/>
          <c:order val="1"/>
          <c:tx>
            <c:strRef>
              <c:f>'5. GVA in constant ZAR and %'!$D$6</c:f>
              <c:strCache>
                <c:ptCount val="1"/>
                <c:pt idx="0">
                  <c:v>small business as % of formal non-agricultural private value added (right axis)</c:v>
                </c:pt>
              </c:strCache>
            </c:strRef>
          </c:tx>
          <c:spPr>
            <a:ln w="3492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Text" lastClr="0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'5. GVA in constant ZAR and %'!$B$7:$B$17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'5. GVA in constant ZAR and %'!$D$7:$D$17</c:f>
              <c:numCache>
                <c:formatCode>0%</c:formatCode>
                <c:ptCount val="11"/>
                <c:pt idx="0">
                  <c:v>0.20941725576894174</c:v>
                </c:pt>
                <c:pt idx="1">
                  <c:v>0.28342213451528608</c:v>
                </c:pt>
                <c:pt idx="2">
                  <c:v>0.2568099346287615</c:v>
                </c:pt>
                <c:pt idx="3">
                  <c:v>0.27487830905084643</c:v>
                </c:pt>
                <c:pt idx="4">
                  <c:v>0.25034063549849744</c:v>
                </c:pt>
                <c:pt idx="5">
                  <c:v>0.29383431065667254</c:v>
                </c:pt>
                <c:pt idx="6">
                  <c:v>0.29361103149519963</c:v>
                </c:pt>
                <c:pt idx="7">
                  <c:v>0.30584212870338473</c:v>
                </c:pt>
                <c:pt idx="8">
                  <c:v>0.29552431108874649</c:v>
                </c:pt>
                <c:pt idx="9">
                  <c:v>0.25050837320574165</c:v>
                </c:pt>
                <c:pt idx="10">
                  <c:v>0.23334799802308701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954-4586-9BE8-3EA386359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3400239"/>
        <c:axId val="783410319"/>
      </c:line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billions of constant (2023)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valAx>
        <c:axId val="783410319"/>
        <c:scaling>
          <c:orientation val="minMax"/>
          <c:max val="0.4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400239"/>
        <c:crosses val="max"/>
        <c:crossBetween val="between"/>
      </c:valAx>
      <c:catAx>
        <c:axId val="78340023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3410319"/>
        <c:crosses val="autoZero"/>
        <c:auto val="1"/>
        <c:lblAlgn val="ctr"/>
        <c:lblOffset val="100"/>
        <c:noMultiLvlLbl val="0"/>
      </c:cat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6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'6.Formal numbers by prod sector'!$A$7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sector'!$B$7:$J$7</c:f>
              <c:numCache>
                <c:formatCode>_-* #\ ##0_-;\-* #\ ##0_-;_-* "-"??_-;_-@_-</c:formatCode>
                <c:ptCount val="9"/>
                <c:pt idx="0">
                  <c:v>1671.64835705</c:v>
                </c:pt>
                <c:pt idx="1">
                  <c:v>1181.7120166100001</c:v>
                </c:pt>
                <c:pt idx="2">
                  <c:v>786.94220026249991</c:v>
                </c:pt>
                <c:pt idx="3">
                  <c:v>3939.6548201725</c:v>
                </c:pt>
                <c:pt idx="5">
                  <c:v>34062.745913599996</c:v>
                </c:pt>
                <c:pt idx="6">
                  <c:v>23608.776612459998</c:v>
                </c:pt>
                <c:pt idx="7">
                  <c:v>20572.042639937499</c:v>
                </c:pt>
                <c:pt idx="8">
                  <c:v>24329.193851209006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FF-486D-BF09-91E30629889F}"/>
            </c:ext>
          </c:extLst>
        </c:ser>
        <c:ser>
          <c:idx val="1"/>
          <c:order val="1"/>
          <c:tx>
            <c:strRef>
              <c:f>'6.Formal numbers by prod sector'!$A$8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sector'!$B$8:$J$8</c:f>
              <c:numCache>
                <c:formatCode>_-* #\ ##0_-;\-* #\ ##0_-;_-* "-"??_-;_-@_-</c:formatCode>
                <c:ptCount val="9"/>
                <c:pt idx="0">
                  <c:v>9485.3157346249991</c:v>
                </c:pt>
                <c:pt idx="1">
                  <c:v>13107.830970315001</c:v>
                </c:pt>
                <c:pt idx="2">
                  <c:v>15988.731002839999</c:v>
                </c:pt>
                <c:pt idx="3">
                  <c:v>13024.9528308875</c:v>
                </c:pt>
                <c:pt idx="5">
                  <c:v>46554.232852325003</c:v>
                </c:pt>
                <c:pt idx="6">
                  <c:v>45220.429693159997</c:v>
                </c:pt>
                <c:pt idx="7">
                  <c:v>46422.301165487501</c:v>
                </c:pt>
                <c:pt idx="8">
                  <c:v>45904.990610382498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FF-486D-BF09-91E30629889F}"/>
            </c:ext>
          </c:extLst>
        </c:ser>
        <c:ser>
          <c:idx val="2"/>
          <c:order val="2"/>
          <c:tx>
            <c:strRef>
              <c:f>'6.Formal numbers by prod sector'!$A$9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sector'!$B$9:$J$9</c:f>
              <c:numCache>
                <c:formatCode>_-* #\ ##0_-;\-* #\ ##0_-;_-* "-"??_-;_-@_-</c:formatCode>
                <c:ptCount val="9"/>
                <c:pt idx="0">
                  <c:v>6572.4195498500003</c:v>
                </c:pt>
                <c:pt idx="1">
                  <c:v>13404.374512722501</c:v>
                </c:pt>
                <c:pt idx="2">
                  <c:v>15584.44209194</c:v>
                </c:pt>
                <c:pt idx="3">
                  <c:v>18432.194554975002</c:v>
                </c:pt>
                <c:pt idx="5">
                  <c:v>72529.10679257501</c:v>
                </c:pt>
                <c:pt idx="6">
                  <c:v>78980.894754842506</c:v>
                </c:pt>
                <c:pt idx="7">
                  <c:v>79853.542942457498</c:v>
                </c:pt>
                <c:pt idx="8">
                  <c:v>81045.8333778425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FF-486D-BF09-91E30629889F}"/>
            </c:ext>
          </c:extLst>
        </c:ser>
        <c:ser>
          <c:idx val="3"/>
          <c:order val="3"/>
          <c:tx>
            <c:strRef>
              <c:f>'6.Formal numbers by prod sector'!$A$10</c:f>
              <c:strCache>
                <c:ptCount val="1"/>
                <c:pt idx="0">
                  <c:v>logistics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sector'!$B$10:$J$10</c:f>
              <c:numCache>
                <c:formatCode>_-* #\ ##0_-;\-* #\ ##0_-;_-* "-"??_-;_-@_-</c:formatCode>
                <c:ptCount val="9"/>
                <c:pt idx="0">
                  <c:v>20694.984486125002</c:v>
                </c:pt>
                <c:pt idx="1">
                  <c:v>22099.543876777505</c:v>
                </c:pt>
                <c:pt idx="2">
                  <c:v>18824.322637472498</c:v>
                </c:pt>
                <c:pt idx="3">
                  <c:v>29334.972946859998</c:v>
                </c:pt>
                <c:pt idx="5">
                  <c:v>40686.248330274997</c:v>
                </c:pt>
                <c:pt idx="6">
                  <c:v>43103.038291910001</c:v>
                </c:pt>
                <c:pt idx="7">
                  <c:v>33023.182141240002</c:v>
                </c:pt>
                <c:pt idx="8">
                  <c:v>29727.115049330001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FF-486D-BF09-91E30629889F}"/>
            </c:ext>
          </c:extLst>
        </c:ser>
        <c:ser>
          <c:idx val="4"/>
          <c:order val="4"/>
          <c:tx>
            <c:strRef>
              <c:f>'6.Formal numbers by prod sector'!$A$11</c:f>
              <c:strCache>
                <c:ptCount val="1"/>
                <c:pt idx="0">
                  <c:v>trade/hospitality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sector'!$B$11:$J$11</c:f>
              <c:numCache>
                <c:formatCode>_-* #\ ##0_-;\-* #\ ##0_-;_-* "-"??_-;_-@_-</c:formatCode>
                <c:ptCount val="9"/>
                <c:pt idx="0">
                  <c:v>32877.388458425005</c:v>
                </c:pt>
                <c:pt idx="1">
                  <c:v>42015.944734069999</c:v>
                </c:pt>
                <c:pt idx="2">
                  <c:v>48463.624210534996</c:v>
                </c:pt>
                <c:pt idx="3">
                  <c:v>31424.6698606625</c:v>
                </c:pt>
                <c:pt idx="5">
                  <c:v>115270.55348374997</c:v>
                </c:pt>
                <c:pt idx="6">
                  <c:v>116428.37759894499</c:v>
                </c:pt>
                <c:pt idx="7">
                  <c:v>125194.16212782249</c:v>
                </c:pt>
                <c:pt idx="8">
                  <c:v>123037.46661758028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EFF-486D-BF09-91E30629889F}"/>
            </c:ext>
          </c:extLst>
        </c:ser>
        <c:ser>
          <c:idx val="5"/>
          <c:order val="5"/>
          <c:tx>
            <c:strRef>
              <c:f>'6.Formal numbers by prod sector'!$A$12</c:f>
              <c:strCache>
                <c:ptCount val="1"/>
                <c:pt idx="0">
                  <c:v>business services</c:v>
                </c:pt>
              </c:strCache>
            </c:strRef>
          </c:tx>
          <c:spPr>
            <a:solidFill>
              <a:srgbClr val="F79646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sector'!$B$12:$J$12</c:f>
              <c:numCache>
                <c:formatCode>_-* #\ ##0_-;\-* #\ ##0_-;_-* "-"??_-;_-@_-</c:formatCode>
                <c:ptCount val="9"/>
                <c:pt idx="0">
                  <c:v>41278.775152250004</c:v>
                </c:pt>
                <c:pt idx="1">
                  <c:v>63206.271795975001</c:v>
                </c:pt>
                <c:pt idx="2">
                  <c:v>88000.490481612505</c:v>
                </c:pt>
                <c:pt idx="3">
                  <c:v>91672.219290512498</c:v>
                </c:pt>
                <c:pt idx="5">
                  <c:v>82707.803443149984</c:v>
                </c:pt>
                <c:pt idx="6">
                  <c:v>118698.77605799951</c:v>
                </c:pt>
                <c:pt idx="7">
                  <c:v>100483.84520312</c:v>
                </c:pt>
                <c:pt idx="8">
                  <c:v>115139.21613665749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EFF-486D-BF09-91E30629889F}"/>
            </c:ext>
          </c:extLst>
        </c:ser>
        <c:ser>
          <c:idx val="6"/>
          <c:order val="6"/>
          <c:tx>
            <c:strRef>
              <c:f>'6.Formal numbers by prod sector'!$A$13</c:f>
              <c:strCache>
                <c:ptCount val="1"/>
                <c:pt idx="0">
                  <c:v>community/personal services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'6.Formal numbers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own account</c:v>
                  </c:pt>
                  <c:pt idx="4">
                    <c:v>   </c:v>
                  </c:pt>
                  <c:pt idx="5">
                    <c:v> small employers </c:v>
                  </c:pt>
                </c:lvl>
              </c:multiLvlStrCache>
            </c:multiLvlStrRef>
          </c:cat>
          <c:val>
            <c:numRef>
              <c:f>'6.Formal numbers by prod sector'!$B$13:$J$13</c:f>
              <c:numCache>
                <c:formatCode>_-* #\ ##0_-;\-* #\ ##0_-;_-* "-"??_-;_-@_-</c:formatCode>
                <c:ptCount val="9"/>
                <c:pt idx="0">
                  <c:v>18675.084968749998</c:v>
                </c:pt>
                <c:pt idx="1">
                  <c:v>31108.689218255</c:v>
                </c:pt>
                <c:pt idx="2">
                  <c:v>43097.010142004998</c:v>
                </c:pt>
                <c:pt idx="3">
                  <c:v>43271.482057571251</c:v>
                </c:pt>
                <c:pt idx="5">
                  <c:v>61672.029150275004</c:v>
                </c:pt>
                <c:pt idx="6">
                  <c:v>58778.627183954508</c:v>
                </c:pt>
                <c:pt idx="7">
                  <c:v>67778.808343527489</c:v>
                </c:pt>
                <c:pt idx="8">
                  <c:v>58160.492533249992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EFF-486D-BF09-91E306298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5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layout>
        <c:manualLayout>
          <c:xMode val="edge"/>
          <c:yMode val="edge"/>
          <c:x val="0.72839024216766002"/>
          <c:y val="0.1070612302617875"/>
          <c:w val="0.26281138670873255"/>
          <c:h val="0.781832595369908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'7. GVA by production sector'!$B$5</c:f>
              <c:strCache>
                <c:ptCount val="1"/>
                <c:pt idx="0">
                  <c:v>business services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sector'!$B$6:$B$16</c:f>
              <c:numCache>
                <c:formatCode>_-* #\ ##0_-;\-* #\ ##0_-;_-* "-"??_-;_-@_-</c:formatCode>
                <c:ptCount val="11"/>
                <c:pt idx="0">
                  <c:v>171.58851652173914</c:v>
                </c:pt>
                <c:pt idx="1">
                  <c:v>301.17858196721312</c:v>
                </c:pt>
                <c:pt idx="2">
                  <c:v>225.69257210031347</c:v>
                </c:pt>
                <c:pt idx="3">
                  <c:v>208.8712533136966</c:v>
                </c:pt>
                <c:pt idx="4">
                  <c:v>200.3906176470588</c:v>
                </c:pt>
                <c:pt idx="5">
                  <c:v>270.75020855614974</c:v>
                </c:pt>
                <c:pt idx="6">
                  <c:v>253.64074550128535</c:v>
                </c:pt>
                <c:pt idx="7">
                  <c:v>191.88199253731344</c:v>
                </c:pt>
                <c:pt idx="8">
                  <c:v>237.67980714285713</c:v>
                </c:pt>
                <c:pt idx="9">
                  <c:v>225.50561024498887</c:v>
                </c:pt>
                <c:pt idx="10">
                  <c:v>198.27600000000001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4BD-41C5-A358-2C3B3CA355F2}"/>
            </c:ext>
          </c:extLst>
        </c:ser>
        <c:ser>
          <c:idx val="1"/>
          <c:order val="1"/>
          <c:tx>
            <c:strRef>
              <c:f>'7. GVA by production sector'!$C$5</c:f>
              <c:strCache>
                <c:ptCount val="1"/>
                <c:pt idx="0">
                  <c:v>trade and hospitality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sector'!$C$6:$C$16</c:f>
              <c:numCache>
                <c:formatCode>_-* #\ ##0_-;\-* #\ ##0_-;_-* "-"??_-;_-@_-</c:formatCode>
                <c:ptCount val="11"/>
                <c:pt idx="0">
                  <c:v>157.90900173913042</c:v>
                </c:pt>
                <c:pt idx="1">
                  <c:v>194.34230655737704</c:v>
                </c:pt>
                <c:pt idx="2">
                  <c:v>189.0969592476489</c:v>
                </c:pt>
                <c:pt idx="3">
                  <c:v>188.08370986745209</c:v>
                </c:pt>
                <c:pt idx="4">
                  <c:v>189.25565966386552</c:v>
                </c:pt>
                <c:pt idx="5">
                  <c:v>209.17804411764706</c:v>
                </c:pt>
                <c:pt idx="6">
                  <c:v>208.26900000000001</c:v>
                </c:pt>
                <c:pt idx="7">
                  <c:v>224.01727611940299</c:v>
                </c:pt>
                <c:pt idx="8">
                  <c:v>199.71792499999998</c:v>
                </c:pt>
                <c:pt idx="9">
                  <c:v>212.77724832962139</c:v>
                </c:pt>
                <c:pt idx="10">
                  <c:v>196.86699999999999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4BD-41C5-A358-2C3B3CA355F2}"/>
            </c:ext>
          </c:extLst>
        </c:ser>
        <c:ser>
          <c:idx val="2"/>
          <c:order val="2"/>
          <c:tx>
            <c:strRef>
              <c:f>'7. GVA by production sector'!$D$5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19050">
              <a:solidFill>
                <a:srgbClr val="4BACC6">
                  <a:lumMod val="75000"/>
                </a:srgbClr>
              </a:solidFill>
            </a:ln>
          </c:spPr>
          <c:marker>
            <c:symbol val="x"/>
            <c:size val="6"/>
            <c:spPr>
              <a:solidFill>
                <a:srgbClr val="4BACC6">
                  <a:lumMod val="75000"/>
                </a:srgbClr>
              </a:solidFill>
              <a:ln>
                <a:solidFill>
                  <a:srgbClr val="4BACC6">
                    <a:lumMod val="75000"/>
                  </a:srgbClr>
                </a:solidFill>
              </a:ln>
            </c:spPr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sector'!$D$6:$D$16</c:f>
              <c:numCache>
                <c:formatCode>_-* #\ ##0_-;\-* #\ ##0_-;_-* "-"??_-;_-@_-</c:formatCode>
                <c:ptCount val="11"/>
                <c:pt idx="0">
                  <c:v>77.115349565217386</c:v>
                </c:pt>
                <c:pt idx="1">
                  <c:v>92.46526229508197</c:v>
                </c:pt>
                <c:pt idx="2">
                  <c:v>97.689164576802511</c:v>
                </c:pt>
                <c:pt idx="3">
                  <c:v>106.6464565537555</c:v>
                </c:pt>
                <c:pt idx="4">
                  <c:v>116.10990756302519</c:v>
                </c:pt>
                <c:pt idx="5">
                  <c:v>113.3978502673797</c:v>
                </c:pt>
                <c:pt idx="6">
                  <c:v>113.31323907455011</c:v>
                </c:pt>
                <c:pt idx="7">
                  <c:v>113.92128358208956</c:v>
                </c:pt>
                <c:pt idx="8">
                  <c:v>111.04283571428572</c:v>
                </c:pt>
                <c:pt idx="9">
                  <c:v>118.436565701559</c:v>
                </c:pt>
                <c:pt idx="10">
                  <c:v>114.574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4BD-41C5-A358-2C3B3CA355F2}"/>
            </c:ext>
          </c:extLst>
        </c:ser>
        <c:ser>
          <c:idx val="3"/>
          <c:order val="3"/>
          <c:tx>
            <c:strRef>
              <c:f>'7. GVA by production sector'!$E$5</c:f>
              <c:strCache>
                <c:ptCount val="1"/>
                <c:pt idx="0">
                  <c:v>community services</c:v>
                </c:pt>
              </c:strCache>
            </c:strRef>
          </c:tx>
          <c:spPr>
            <a:ln w="22225">
              <a:solidFill>
                <a:srgbClr val="4F81BD">
                  <a:lumMod val="50000"/>
                </a:srgbClr>
              </a:solidFill>
              <a:prstDash val="sysDash"/>
            </a:ln>
          </c:spPr>
          <c:marker>
            <c:symbol val="none"/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sector'!$E$6:$E$16</c:f>
              <c:numCache>
                <c:formatCode>_-* #\ ##0_-;\-* #\ ##0_-;_-* "-"??_-;_-@_-</c:formatCode>
                <c:ptCount val="11"/>
                <c:pt idx="0">
                  <c:v>41.319709565217387</c:v>
                </c:pt>
                <c:pt idx="1">
                  <c:v>47.832181967213117</c:v>
                </c:pt>
                <c:pt idx="2">
                  <c:v>50.607211598746076</c:v>
                </c:pt>
                <c:pt idx="3">
                  <c:v>50.496839469808535</c:v>
                </c:pt>
                <c:pt idx="4">
                  <c:v>57.664697478991584</c:v>
                </c:pt>
                <c:pt idx="5">
                  <c:v>59.996911764705878</c:v>
                </c:pt>
                <c:pt idx="6">
                  <c:v>63.659548843187657</c:v>
                </c:pt>
                <c:pt idx="7">
                  <c:v>60.970455223880592</c:v>
                </c:pt>
                <c:pt idx="8">
                  <c:v>65.518239285714287</c:v>
                </c:pt>
                <c:pt idx="9">
                  <c:v>73.809461024498887</c:v>
                </c:pt>
                <c:pt idx="10">
                  <c:v>60.783000000000001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4BD-41C5-A358-2C3B3CA355F2}"/>
            </c:ext>
          </c:extLst>
        </c:ser>
        <c:ser>
          <c:idx val="4"/>
          <c:order val="4"/>
          <c:tx>
            <c:strRef>
              <c:f>'7. GVA by production sector'!$F$5</c:f>
              <c:strCache>
                <c:ptCount val="1"/>
                <c:pt idx="0">
                  <c:v>construction</c:v>
                </c:pt>
              </c:strCache>
            </c:strRef>
          </c:tx>
          <c:spPr>
            <a:ln w="31750"/>
          </c:spPr>
          <c:marker>
            <c:symbol val="diamond"/>
            <c:size val="7"/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sector'!$F$6:$F$16</c:f>
              <c:numCache>
                <c:formatCode>_-* #\ ##0_-;\-* #\ ##0_-;_-* "-"??_-;_-@_-</c:formatCode>
                <c:ptCount val="11"/>
                <c:pt idx="0">
                  <c:v>19.590599999999998</c:v>
                </c:pt>
                <c:pt idx="1">
                  <c:v>31.991016393442621</c:v>
                </c:pt>
                <c:pt idx="2">
                  <c:v>41.523521943573662</c:v>
                </c:pt>
                <c:pt idx="3">
                  <c:v>53.239192930780554</c:v>
                </c:pt>
                <c:pt idx="4">
                  <c:v>55.582886554621837</c:v>
                </c:pt>
                <c:pt idx="5">
                  <c:v>52.180403743315509</c:v>
                </c:pt>
                <c:pt idx="6">
                  <c:v>64.40396915167095</c:v>
                </c:pt>
                <c:pt idx="7">
                  <c:v>47.91076492537313</c:v>
                </c:pt>
                <c:pt idx="8">
                  <c:v>44.46604285714286</c:v>
                </c:pt>
                <c:pt idx="9">
                  <c:v>36.254492204899783</c:v>
                </c:pt>
                <c:pt idx="10">
                  <c:v>44.045000000000002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4BD-41C5-A358-2C3B3CA355F2}"/>
            </c:ext>
          </c:extLst>
        </c:ser>
        <c:ser>
          <c:idx val="5"/>
          <c:order val="5"/>
          <c:tx>
            <c:strRef>
              <c:f>'7. GVA by production sector'!$G$5</c:f>
              <c:strCache>
                <c:ptCount val="1"/>
                <c:pt idx="0">
                  <c:v>logistics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'7. GVA by production sector'!$A$6:$A$16</c:f>
              <c:numCache>
                <c:formatCode>General</c:formatCode>
                <c:ptCount val="11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numCache>
            </c:numRef>
          </c:cat>
          <c:val>
            <c:numRef>
              <c:f>'7. GVA by production sector'!$G$6:$G$16</c:f>
              <c:numCache>
                <c:formatCode>_-* #\ ##0_-;\-* #\ ##0_-;_-* "-"??_-;_-@_-</c:formatCode>
                <c:ptCount val="11"/>
                <c:pt idx="0">
                  <c:v>20.541599999999999</c:v>
                </c:pt>
                <c:pt idx="1">
                  <c:v>31.029103278688527</c:v>
                </c:pt>
                <c:pt idx="2">
                  <c:v>31.128108150470215</c:v>
                </c:pt>
                <c:pt idx="3">
                  <c:v>32.912443298969066</c:v>
                </c:pt>
                <c:pt idx="4">
                  <c:v>32.459201680672265</c:v>
                </c:pt>
                <c:pt idx="5">
                  <c:v>35.948562834224596</c:v>
                </c:pt>
                <c:pt idx="6">
                  <c:v>37.294357326478142</c:v>
                </c:pt>
                <c:pt idx="7">
                  <c:v>32.500779850746262</c:v>
                </c:pt>
                <c:pt idx="8">
                  <c:v>36.631614285714285</c:v>
                </c:pt>
                <c:pt idx="9">
                  <c:v>28.253595768374165</c:v>
                </c:pt>
                <c:pt idx="10">
                  <c:v>31.911999999999999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4BD-41C5-A358-2C3B3CA355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851183288544775"/>
          <c:y val="0.24920550290758223"/>
          <c:w val="0.25268979599094482"/>
          <c:h val="0.663386758445493"/>
        </c:manualLayout>
      </c:layout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'8. Share in GVA by prod sector'!$B$6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F79646">
                <a:lumMod val="60000"/>
                <a:lumOff val="4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'8. Share in GVA by prod sector'!$C$5:$J$5</c:f>
              <c:strCache>
                <c:ptCount val="8"/>
                <c:pt idx="0">
                  <c:v>forestry/
fishing</c:v>
                </c:pt>
                <c:pt idx="1">
                  <c:v>logistics</c:v>
                </c:pt>
                <c:pt idx="2">
                  <c:v>manufac-
turing</c:v>
                </c:pt>
                <c:pt idx="3">
                  <c:v>retail</c:v>
                </c:pt>
                <c:pt idx="4">
                  <c:v>business 
services</c:v>
                </c:pt>
                <c:pt idx="5">
                  <c:v>other pvt 
services</c:v>
                </c:pt>
                <c:pt idx="6">
                  <c:v>construc-
tion</c:v>
                </c:pt>
                <c:pt idx="7">
                  <c:v>Total</c:v>
                </c:pt>
              </c:strCache>
            </c:strRef>
          </c:cat>
          <c:val>
            <c:numRef>
              <c:f>'8. Share in GVA by prod sector'!$C$6:$J$6</c:f>
              <c:numCache>
                <c:formatCode>0%</c:formatCode>
                <c:ptCount val="8"/>
                <c:pt idx="0">
                  <c:v>7.7634812780106977E-2</c:v>
                </c:pt>
                <c:pt idx="1">
                  <c:v>9.0254412801302225E-2</c:v>
                </c:pt>
                <c:pt idx="2">
                  <c:v>0.1310488460922283</c:v>
                </c:pt>
                <c:pt idx="3">
                  <c:v>0.30993368024333473</c:v>
                </c:pt>
                <c:pt idx="4">
                  <c:v>0.33454471581418443</c:v>
                </c:pt>
                <c:pt idx="5">
                  <c:v>0.36665296897472777</c:v>
                </c:pt>
                <c:pt idx="6">
                  <c:v>0.1750716840580567</c:v>
                </c:pt>
                <c:pt idx="7">
                  <c:v>0.20941725576894174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67-4098-8B9B-13A01B68F477}"/>
            </c:ext>
          </c:extLst>
        </c:ser>
        <c:ser>
          <c:idx val="1"/>
          <c:order val="1"/>
          <c:tx>
            <c:strRef>
              <c:f>'8. Share in GVA by prod sector'!$B$7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'8. Share in GVA by prod sector'!$C$5:$J$5</c:f>
              <c:strCache>
                <c:ptCount val="8"/>
                <c:pt idx="0">
                  <c:v>forestry/
fishing</c:v>
                </c:pt>
                <c:pt idx="1">
                  <c:v>logistics</c:v>
                </c:pt>
                <c:pt idx="2">
                  <c:v>manufac-
turing</c:v>
                </c:pt>
                <c:pt idx="3">
                  <c:v>retail</c:v>
                </c:pt>
                <c:pt idx="4">
                  <c:v>business 
services</c:v>
                </c:pt>
                <c:pt idx="5">
                  <c:v>other pvt 
services</c:v>
                </c:pt>
                <c:pt idx="6">
                  <c:v>construc-
tion</c:v>
                </c:pt>
                <c:pt idx="7">
                  <c:v>Total</c:v>
                </c:pt>
              </c:strCache>
            </c:strRef>
          </c:cat>
          <c:val>
            <c:numRef>
              <c:f>'8. Share in GVA by prod sector'!$C$7:$J$7</c:f>
              <c:numCache>
                <c:formatCode>0%</c:formatCode>
                <c:ptCount val="8"/>
                <c:pt idx="0">
                  <c:v>0.13907457244552479</c:v>
                </c:pt>
                <c:pt idx="1">
                  <c:v>0.16302953875090839</c:v>
                </c:pt>
                <c:pt idx="2">
                  <c:v>0.21027608092566843</c:v>
                </c:pt>
                <c:pt idx="3">
                  <c:v>0.37740471407022153</c:v>
                </c:pt>
                <c:pt idx="4">
                  <c:v>0.40490570087713307</c:v>
                </c:pt>
                <c:pt idx="5">
                  <c:v>0.4305508478079349</c:v>
                </c:pt>
                <c:pt idx="6">
                  <c:v>0.46846270116475502</c:v>
                </c:pt>
                <c:pt idx="7">
                  <c:v>0.29361103149519963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67-4098-8B9B-13A01B68F477}"/>
            </c:ext>
          </c:extLst>
        </c:ser>
        <c:ser>
          <c:idx val="4"/>
          <c:order val="2"/>
          <c:tx>
            <c:strRef>
              <c:f>'8. Share in GVA by prod sector'!$B$10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'8. Share in GVA by prod sector'!$C$5:$J$5</c:f>
              <c:strCache>
                <c:ptCount val="8"/>
                <c:pt idx="0">
                  <c:v>forestry/
fishing</c:v>
                </c:pt>
                <c:pt idx="1">
                  <c:v>logistics</c:v>
                </c:pt>
                <c:pt idx="2">
                  <c:v>manufac-
turing</c:v>
                </c:pt>
                <c:pt idx="3">
                  <c:v>retail</c:v>
                </c:pt>
                <c:pt idx="4">
                  <c:v>business 
services</c:v>
                </c:pt>
                <c:pt idx="5">
                  <c:v>other pvt 
services</c:v>
                </c:pt>
                <c:pt idx="6">
                  <c:v>construc-
tion</c:v>
                </c:pt>
                <c:pt idx="7">
                  <c:v>Total</c:v>
                </c:pt>
              </c:strCache>
            </c:strRef>
          </c:cat>
          <c:val>
            <c:numRef>
              <c:f>'8. Share in GVA by prod sector'!$C$10:$J$10</c:f>
              <c:numCache>
                <c:formatCode>0%</c:formatCode>
                <c:ptCount val="8"/>
                <c:pt idx="0">
                  <c:v>0.13196714071195123</c:v>
                </c:pt>
                <c:pt idx="1">
                  <c:v>0.12771426930147059</c:v>
                </c:pt>
                <c:pt idx="2">
                  <c:v>0.19547681513810938</c:v>
                </c:pt>
                <c:pt idx="3">
                  <c:v>0.36919862624792588</c:v>
                </c:pt>
                <c:pt idx="4">
                  <c:v>0.3837045659722535</c:v>
                </c:pt>
                <c:pt idx="5">
                  <c:v>0.47305084400643438</c:v>
                </c:pt>
                <c:pt idx="6">
                  <c:v>0.41761003220454768</c:v>
                </c:pt>
                <c:pt idx="7">
                  <c:v>0.25050837320574165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67-4098-8B9B-13A01B68F477}"/>
            </c:ext>
          </c:extLst>
        </c:ser>
        <c:ser>
          <c:idx val="5"/>
          <c:order val="3"/>
          <c:tx>
            <c:strRef>
              <c:f>'8. Share in GVA by prod sector'!$B$11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rgbClr val="156082"/>
              </a:solidFill>
            </a:ln>
            <a:effectLst/>
          </c:spPr>
          <c:invertIfNegative val="0"/>
          <c:cat>
            <c:strRef>
              <c:f>'8. Share in GVA by prod sector'!$C$5:$J$5</c:f>
              <c:strCache>
                <c:ptCount val="8"/>
                <c:pt idx="0">
                  <c:v>forestry/
fishing</c:v>
                </c:pt>
                <c:pt idx="1">
                  <c:v>logistics</c:v>
                </c:pt>
                <c:pt idx="2">
                  <c:v>manufac-
turing</c:v>
                </c:pt>
                <c:pt idx="3">
                  <c:v>retail</c:v>
                </c:pt>
                <c:pt idx="4">
                  <c:v>business 
services</c:v>
                </c:pt>
                <c:pt idx="5">
                  <c:v>other pvt 
services</c:v>
                </c:pt>
                <c:pt idx="6">
                  <c:v>construc-
tion</c:v>
                </c:pt>
                <c:pt idx="7">
                  <c:v>Total</c:v>
                </c:pt>
              </c:strCache>
            </c:strRef>
          </c:cat>
          <c:val>
            <c:numRef>
              <c:f>'8. Share in GVA by prod sector'!$C$11:$J$11</c:f>
              <c:numCache>
                <c:formatCode>0%</c:formatCode>
                <c:ptCount val="8"/>
                <c:pt idx="0">
                  <c:v>9.6117483927896125E-2</c:v>
                </c:pt>
                <c:pt idx="1">
                  <c:v>0.15804435463901187</c:v>
                </c:pt>
                <c:pt idx="2">
                  <c:v>0.20725146791214596</c:v>
                </c:pt>
                <c:pt idx="3">
                  <c:v>0.28862489480798609</c:v>
                </c:pt>
                <c:pt idx="4">
                  <c:v>0.32689898043974308</c:v>
                </c:pt>
                <c:pt idx="5">
                  <c:v>0.41578936567547048</c:v>
                </c:pt>
                <c:pt idx="6">
                  <c:v>0.44911339743655104</c:v>
                </c:pt>
                <c:pt idx="7">
                  <c:v>0.23334799802308701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67-4098-8B9B-13A01B68F4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'9. Informal numbers prod sector'!$A$6</c:f>
              <c:strCache>
                <c:ptCount val="1"/>
                <c:pt idx="0">
                  <c:v>trade/hospitality</c:v>
                </c:pt>
              </c:strCache>
            </c:strRef>
          </c:tx>
          <c:spPr>
            <a:solidFill>
              <a:srgbClr val="F7964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sector'!$B$6:$O$6</c:f>
              <c:numCache>
                <c:formatCode>_-* #\ ##0_-;\-* #\ ##0_-;_-* "-"??_-;_-@_-</c:formatCode>
                <c:ptCount val="14"/>
                <c:pt idx="0">
                  <c:v>648.11368058937444</c:v>
                </c:pt>
                <c:pt idx="1">
                  <c:v>679.42263422494523</c:v>
                </c:pt>
                <c:pt idx="2">
                  <c:v>695.61541634100377</c:v>
                </c:pt>
                <c:pt idx="3">
                  <c:v>663.33151852944309</c:v>
                </c:pt>
                <c:pt idx="5">
                  <c:v>73.188570072975011</c:v>
                </c:pt>
                <c:pt idx="6">
                  <c:v>92.873850138467503</c:v>
                </c:pt>
                <c:pt idx="7">
                  <c:v>92.829463307299491</c:v>
                </c:pt>
                <c:pt idx="8">
                  <c:v>90.871375663725729</c:v>
                </c:pt>
                <c:pt idx="10">
                  <c:v>196.78205252182502</c:v>
                </c:pt>
                <c:pt idx="11">
                  <c:v>216.47879993991975</c:v>
                </c:pt>
                <c:pt idx="12">
                  <c:v>237.51666934793303</c:v>
                </c:pt>
                <c:pt idx="13">
                  <c:v>205.84611290073173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C5-4772-BC0F-BAFBC70F63BC}"/>
            </c:ext>
          </c:extLst>
        </c:ser>
        <c:ser>
          <c:idx val="1"/>
          <c:order val="1"/>
          <c:tx>
            <c:strRef>
              <c:f>'9. Informal numbers prod sector'!$A$7</c:f>
              <c:strCache>
                <c:ptCount val="1"/>
                <c:pt idx="0">
                  <c:v>community/personal services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sector'!$B$7:$O$7</c:f>
              <c:numCache>
                <c:formatCode>_-* #\ ##0_-;\-* #\ ##0_-;_-* "-"??_-;_-@_-</c:formatCode>
                <c:ptCount val="14"/>
                <c:pt idx="0">
                  <c:v>107.67480295204999</c:v>
                </c:pt>
                <c:pt idx="1">
                  <c:v>180.48020779666265</c:v>
                </c:pt>
                <c:pt idx="2">
                  <c:v>234.04099280972977</c:v>
                </c:pt>
                <c:pt idx="3">
                  <c:v>233.64625472405265</c:v>
                </c:pt>
                <c:pt idx="5">
                  <c:v>24.904380049899999</c:v>
                </c:pt>
                <c:pt idx="6">
                  <c:v>29.233776873549999</c:v>
                </c:pt>
                <c:pt idx="7">
                  <c:v>33.60449434289</c:v>
                </c:pt>
                <c:pt idx="8">
                  <c:v>32.871676878540001</c:v>
                </c:pt>
                <c:pt idx="10">
                  <c:v>76.197416739900021</c:v>
                </c:pt>
                <c:pt idx="11">
                  <c:v>114.8972256934925</c:v>
                </c:pt>
                <c:pt idx="12">
                  <c:v>118.82185041082552</c:v>
                </c:pt>
                <c:pt idx="13">
                  <c:v>99.645564454970028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C5-4772-BC0F-BAFBC70F63BC}"/>
            </c:ext>
          </c:extLst>
        </c:ser>
        <c:ser>
          <c:idx val="2"/>
          <c:order val="2"/>
          <c:tx>
            <c:strRef>
              <c:f>'9. Informal numbers prod sector'!$A$8</c:f>
              <c:strCache>
                <c:ptCount val="1"/>
                <c:pt idx="0">
                  <c:v>business services</c:v>
                </c:pt>
              </c:strCache>
            </c:strRef>
          </c:tx>
          <c:spPr>
            <a:solidFill>
              <a:srgbClr val="F7964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sector'!$B$8:$O$8</c:f>
              <c:numCache>
                <c:formatCode>_-* #\ ##0_-;\-* #\ ##0_-;_-* "-"??_-;_-@_-</c:formatCode>
                <c:ptCount val="14"/>
                <c:pt idx="0">
                  <c:v>45.694381982649986</c:v>
                </c:pt>
                <c:pt idx="1">
                  <c:v>103.68793866572751</c:v>
                </c:pt>
                <c:pt idx="2">
                  <c:v>144.31495311246948</c:v>
                </c:pt>
                <c:pt idx="3">
                  <c:v>122.83578560195528</c:v>
                </c:pt>
                <c:pt idx="5">
                  <c:v>8.3238889615249985</c:v>
                </c:pt>
                <c:pt idx="6">
                  <c:v>14.8001086703525</c:v>
                </c:pt>
                <c:pt idx="7">
                  <c:v>10.79642439955</c:v>
                </c:pt>
                <c:pt idx="8">
                  <c:v>18.574881403572501</c:v>
                </c:pt>
                <c:pt idx="10">
                  <c:v>62.160433562575015</c:v>
                </c:pt>
                <c:pt idx="11">
                  <c:v>65.436734216662501</c:v>
                </c:pt>
                <c:pt idx="12">
                  <c:v>94.373989189469995</c:v>
                </c:pt>
                <c:pt idx="13">
                  <c:v>71.659642977219974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C5-4772-BC0F-BAFBC70F63BC}"/>
            </c:ext>
          </c:extLst>
        </c:ser>
        <c:ser>
          <c:idx val="3"/>
          <c:order val="3"/>
          <c:tx>
            <c:strRef>
              <c:f>'9. Informal numbers prod sector'!$A$9</c:f>
              <c:strCache>
                <c:ptCount val="1"/>
                <c:pt idx="0">
                  <c:v>logistics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sector'!$B$9:$O$9</c:f>
              <c:numCache>
                <c:formatCode>_-* #\ ##0_-;\-* #\ ##0_-;_-* "-"??_-;_-@_-</c:formatCode>
                <c:ptCount val="14"/>
                <c:pt idx="0">
                  <c:v>49.685458149874997</c:v>
                </c:pt>
                <c:pt idx="1">
                  <c:v>77.112648922067507</c:v>
                </c:pt>
                <c:pt idx="2">
                  <c:v>96.586887785652507</c:v>
                </c:pt>
                <c:pt idx="3">
                  <c:v>110.24499635456347</c:v>
                </c:pt>
                <c:pt idx="5">
                  <c:v>20.432993190525</c:v>
                </c:pt>
                <c:pt idx="6">
                  <c:v>23.673403546655003</c:v>
                </c:pt>
                <c:pt idx="7">
                  <c:v>19.17919074808</c:v>
                </c:pt>
                <c:pt idx="8">
                  <c:v>21.724843981378502</c:v>
                </c:pt>
                <c:pt idx="10">
                  <c:v>115.83077902102505</c:v>
                </c:pt>
                <c:pt idx="11">
                  <c:v>159.05769947416999</c:v>
                </c:pt>
                <c:pt idx="12">
                  <c:v>169.5485624062625</c:v>
                </c:pt>
                <c:pt idx="13">
                  <c:v>168.31016147235999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C5-4772-BC0F-BAFBC70F63BC}"/>
            </c:ext>
          </c:extLst>
        </c:ser>
        <c:ser>
          <c:idx val="4"/>
          <c:order val="4"/>
          <c:tx>
            <c:strRef>
              <c:f>'9. Informal numbers prod sector'!$A$10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sector'!$B$10:$O$10</c:f>
              <c:numCache>
                <c:formatCode>_-* #\ ##0_-;\-* #\ ##0_-;_-* "-"??_-;_-@_-</c:formatCode>
                <c:ptCount val="14"/>
                <c:pt idx="0">
                  <c:v>123.03016308285001</c:v>
                </c:pt>
                <c:pt idx="1">
                  <c:v>116.16455740756503</c:v>
                </c:pt>
                <c:pt idx="2">
                  <c:v>101.41437754992245</c:v>
                </c:pt>
                <c:pt idx="3">
                  <c:v>103.936549507509</c:v>
                </c:pt>
                <c:pt idx="5">
                  <c:v>21.529758127125003</c:v>
                </c:pt>
                <c:pt idx="6">
                  <c:v>25.072063412447498</c:v>
                </c:pt>
                <c:pt idx="7">
                  <c:v>25.396132345355003</c:v>
                </c:pt>
                <c:pt idx="8">
                  <c:v>21.679427286907501</c:v>
                </c:pt>
                <c:pt idx="10">
                  <c:v>43.788973579474998</c:v>
                </c:pt>
                <c:pt idx="11">
                  <c:v>42.143417480180013</c:v>
                </c:pt>
                <c:pt idx="12">
                  <c:v>40.691232692980002</c:v>
                </c:pt>
                <c:pt idx="13">
                  <c:v>34.996706664457498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C5-4772-BC0F-BAFBC70F63BC}"/>
            </c:ext>
          </c:extLst>
        </c:ser>
        <c:ser>
          <c:idx val="5"/>
          <c:order val="5"/>
          <c:tx>
            <c:strRef>
              <c:f>'9. Informal numbers prod sector'!$A$11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sector'!$B$11:$O$11</c:f>
              <c:numCache>
                <c:formatCode>_-* #\ ##0_-;\-* #\ ##0_-;_-* "-"??_-;_-@_-</c:formatCode>
                <c:ptCount val="14"/>
                <c:pt idx="0">
                  <c:v>87.932309543699986</c:v>
                </c:pt>
                <c:pt idx="1">
                  <c:v>112.84323601918004</c:v>
                </c:pt>
                <c:pt idx="2">
                  <c:v>115.89114094081</c:v>
                </c:pt>
                <c:pt idx="3">
                  <c:v>100.20194325056501</c:v>
                </c:pt>
                <c:pt idx="5">
                  <c:v>89.791259498374984</c:v>
                </c:pt>
                <c:pt idx="6">
                  <c:v>128.00606867585998</c:v>
                </c:pt>
                <c:pt idx="7">
                  <c:v>118.38811788250499</c:v>
                </c:pt>
                <c:pt idx="8">
                  <c:v>116.78615688875752</c:v>
                </c:pt>
                <c:pt idx="10">
                  <c:v>85.337898834350028</c:v>
                </c:pt>
                <c:pt idx="11">
                  <c:v>136.08609361349352</c:v>
                </c:pt>
                <c:pt idx="12">
                  <c:v>162.52675219195748</c:v>
                </c:pt>
                <c:pt idx="13">
                  <c:v>148.12460989913501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CC5-4772-BC0F-BAFBC70F63BC}"/>
            </c:ext>
          </c:extLst>
        </c:ser>
        <c:ser>
          <c:idx val="6"/>
          <c:order val="6"/>
          <c:tx>
            <c:strRef>
              <c:f>'9. Informal numbers prod sector'!$A$12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'9. Informal numbers prod sector'!$B$4:$O$5</c:f>
              <c:multiLvlStrCache>
                <c:ptCount val="14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2010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</c:lvl>
                <c:lvl>
                  <c:pt idx="0">
                    <c:v>own account</c:v>
                  </c:pt>
                  <c:pt idx="5">
                    <c:v> employers </c:v>
                  </c:pt>
                  <c:pt idx="10">
                    <c:v> waged </c:v>
                  </c:pt>
                </c:lvl>
              </c:multiLvlStrCache>
            </c:multiLvlStrRef>
          </c:cat>
          <c:val>
            <c:numRef>
              <c:f>'9. Informal numbers prod sector'!$B$12:$O$12</c:f>
              <c:numCache>
                <c:formatCode>_-* #\ ##0_-;\-* #\ ##0_-;_-* "-"??_-;_-@_-</c:formatCode>
                <c:ptCount val="14"/>
                <c:pt idx="0">
                  <c:v>17.133513461974999</c:v>
                </c:pt>
                <c:pt idx="1">
                  <c:v>15.3312454857675</c:v>
                </c:pt>
                <c:pt idx="2">
                  <c:v>18.5431622043875</c:v>
                </c:pt>
                <c:pt idx="3">
                  <c:v>18.266513010747499</c:v>
                </c:pt>
                <c:pt idx="5">
                  <c:v>5.7783555666249997</c:v>
                </c:pt>
                <c:pt idx="6">
                  <c:v>6.6426364968774996</c:v>
                </c:pt>
                <c:pt idx="7">
                  <c:v>4.4550470304125005</c:v>
                </c:pt>
                <c:pt idx="8">
                  <c:v>5.7463698395825</c:v>
                </c:pt>
                <c:pt idx="10">
                  <c:v>44.481851072649988</c:v>
                </c:pt>
                <c:pt idx="11">
                  <c:v>44.425048330482504</c:v>
                </c:pt>
                <c:pt idx="12">
                  <c:v>73.220694377568492</c:v>
                </c:pt>
                <c:pt idx="13">
                  <c:v>50.481468389637513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CC5-4772-BC0F-BAFBC70F6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'10. Empl by size of employer'!$A$6</c:f>
              <c:strCache>
                <c:ptCount val="1"/>
                <c:pt idx="0">
                  <c:v> own account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'10. Empl by size of employer'!$B$4:$AJ$5</c15:sqref>
                  </c15:fullRef>
                </c:ext>
              </c:extLst>
              <c:f>'10. Empl by size of employer'!$D$4:$AJ$5</c:f>
              <c:multiLvlStrCache>
                <c:ptCount val="29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2022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2010</c:v>
                  </c:pt>
                  <c:pt idx="16">
                    <c:v>2011</c:v>
                  </c:pt>
                  <c:pt idx="17">
                    <c:v>2012</c:v>
                  </c:pt>
                  <c:pt idx="18">
                    <c:v>2013</c:v>
                  </c:pt>
                  <c:pt idx="19">
                    <c:v>2014</c:v>
                  </c:pt>
                  <c:pt idx="20">
                    <c:v>2015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2019</c:v>
                  </c:pt>
                  <c:pt idx="25">
                    <c:v>2020</c:v>
                  </c:pt>
                  <c:pt idx="26">
                    <c:v>2022</c:v>
                  </c:pt>
                  <c:pt idx="27">
                    <c:v>2023</c:v>
                  </c:pt>
                  <c:pt idx="28">
                    <c:v>2024</c:v>
                  </c:pt>
                </c:lvl>
                <c:lvl>
                  <c:pt idx="14">
                    <c:v>  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'10. Empl by size of employer'!$B$6:$AJ$6</c15:sqref>
                  </c15:fullRef>
                </c:ext>
              </c:extLst>
              <c:f>('10. Empl by size of employer'!$D$6:$N$6,'10. Empl by size of employer'!$P$6:$S$6,'10. Empl by size of employer'!$V$6:$AF$6,'10. Empl by size of employer'!$AH$6:$AJ$6)</c:f>
              <c:numCache>
                <c:formatCode>_-* #\ ##0.0_-;\-* #\ ##0.0_-;_-* "-"??_-;_-@_-</c:formatCode>
                <c:ptCount val="29"/>
                <c:pt idx="0">
                  <c:v>0.13372754545153331</c:v>
                </c:pt>
                <c:pt idx="1">
                  <c:v>0.14756535654623334</c:v>
                </c:pt>
                <c:pt idx="2">
                  <c:v>0.14802728481586663</c:v>
                </c:pt>
                <c:pt idx="3">
                  <c:v>0.17328582342201002</c:v>
                </c:pt>
                <c:pt idx="4">
                  <c:v>0.1346114577706333</c:v>
                </c:pt>
                <c:pt idx="5">
                  <c:v>0.18240380418983332</c:v>
                </c:pt>
                <c:pt idx="6">
                  <c:v>0.15646012187949995</c:v>
                </c:pt>
                <c:pt idx="7">
                  <c:v>0.15433285401156671</c:v>
                </c:pt>
                <c:pt idx="8">
                  <c:v>0.17721380930759995</c:v>
                </c:pt>
                <c:pt idx="9">
                  <c:v>0.18690880124286657</c:v>
                </c:pt>
                <c:pt idx="10">
                  <c:v>0.16736716006568572</c:v>
                </c:pt>
                <c:pt idx="11">
                  <c:v>0.20193484010258328</c:v>
                </c:pt>
                <c:pt idx="12">
                  <c:v>0.22805083709710672</c:v>
                </c:pt>
                <c:pt idx="13">
                  <c:v>0.22856393336132497</c:v>
                </c:pt>
                <c:pt idx="15">
                  <c:v>1.0736068280808337</c:v>
                </c:pt>
                <c:pt idx="16">
                  <c:v>1.0852367287420006</c:v>
                </c:pt>
                <c:pt idx="17">
                  <c:v>1.0765313148308329</c:v>
                </c:pt>
                <c:pt idx="18">
                  <c:v>1.0478637053561963</c:v>
                </c:pt>
                <c:pt idx="19">
                  <c:v>1.0172637879668334</c:v>
                </c:pt>
                <c:pt idx="20">
                  <c:v>1.0693064952538665</c:v>
                </c:pt>
                <c:pt idx="21">
                  <c:v>1.1129660322966326</c:v>
                </c:pt>
                <c:pt idx="22">
                  <c:v>1.2008378987646677</c:v>
                </c:pt>
                <c:pt idx="23">
                  <c:v>1.2667716459042673</c:v>
                </c:pt>
                <c:pt idx="24">
                  <c:v>1.2932414349798473</c:v>
                </c:pt>
                <c:pt idx="25">
                  <c:v>1.134976826852836</c:v>
                </c:pt>
                <c:pt idx="26">
                  <c:v>1.3166278695452447</c:v>
                </c:pt>
                <c:pt idx="27">
                  <c:v>1.399201725025637</c:v>
                </c:pt>
                <c:pt idx="28">
                  <c:v>1.3618826320000652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23-42F1-B1A2-C513B898567C}"/>
            </c:ext>
          </c:extLst>
        </c:ser>
        <c:ser>
          <c:idx val="1"/>
          <c:order val="1"/>
          <c:tx>
            <c:strRef>
              <c:f>'10. Empl by size of employer'!$A$7</c:f>
              <c:strCache>
                <c:ptCount val="1"/>
                <c:pt idx="0">
                  <c:v> small employers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'10. Empl by size of employer'!$B$4:$AJ$5</c15:sqref>
                  </c15:fullRef>
                </c:ext>
              </c:extLst>
              <c:f>'10. Empl by size of employer'!$D$4:$AJ$5</c:f>
              <c:multiLvlStrCache>
                <c:ptCount val="29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2022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2010</c:v>
                  </c:pt>
                  <c:pt idx="16">
                    <c:v>2011</c:v>
                  </c:pt>
                  <c:pt idx="17">
                    <c:v>2012</c:v>
                  </c:pt>
                  <c:pt idx="18">
                    <c:v>2013</c:v>
                  </c:pt>
                  <c:pt idx="19">
                    <c:v>2014</c:v>
                  </c:pt>
                  <c:pt idx="20">
                    <c:v>2015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2019</c:v>
                  </c:pt>
                  <c:pt idx="25">
                    <c:v>2020</c:v>
                  </c:pt>
                  <c:pt idx="26">
                    <c:v>2022</c:v>
                  </c:pt>
                  <c:pt idx="27">
                    <c:v>2023</c:v>
                  </c:pt>
                  <c:pt idx="28">
                    <c:v>2024</c:v>
                  </c:pt>
                </c:lvl>
                <c:lvl>
                  <c:pt idx="14">
                    <c:v>  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'10. Empl by size of employer'!$B$7:$AJ$7</c15:sqref>
                  </c15:fullRef>
                </c:ext>
              </c:extLst>
              <c:f>('10. Empl by size of employer'!$D$7:$N$7,'10. Empl by size of employer'!$P$7:$S$7,'10. Empl by size of employer'!$V$7:$AF$7,'10. Empl by size of employer'!$AH$7:$AJ$7)</c:f>
              <c:numCache>
                <c:formatCode>_-* #\ ##0.0_-;\-* #\ ##0.0_-;_-* "-"??_-;_-@_-</c:formatCode>
                <c:ptCount val="29"/>
                <c:pt idx="0">
                  <c:v>0.44336322891006674</c:v>
                </c:pt>
                <c:pt idx="1">
                  <c:v>0.47529516066203337</c:v>
                </c:pt>
                <c:pt idx="2">
                  <c:v>0.44496464504923322</c:v>
                </c:pt>
                <c:pt idx="3">
                  <c:v>0.44750094191149059</c:v>
                </c:pt>
                <c:pt idx="4">
                  <c:v>0.43976792301366668</c:v>
                </c:pt>
                <c:pt idx="5">
                  <c:v>0.43401515186200001</c:v>
                </c:pt>
                <c:pt idx="6">
                  <c:v>0.46816580673326652</c:v>
                </c:pt>
                <c:pt idx="7">
                  <c:v>0.48247376416840004</c:v>
                </c:pt>
                <c:pt idx="8">
                  <c:v>0.4601186560351333</c:v>
                </c:pt>
                <c:pt idx="9">
                  <c:v>0.49317763985787522</c:v>
                </c:pt>
                <c:pt idx="10">
                  <c:v>0.49214898850552696</c:v>
                </c:pt>
                <c:pt idx="11">
                  <c:v>0.4389636891866267</c:v>
                </c:pt>
                <c:pt idx="12">
                  <c:v>0.48218203281220334</c:v>
                </c:pt>
                <c:pt idx="13">
                  <c:v>0.46310067290802703</c:v>
                </c:pt>
                <c:pt idx="15">
                  <c:v>0.23637585218776666</c:v>
                </c:pt>
                <c:pt idx="16">
                  <c:v>0.23347311132259996</c:v>
                </c:pt>
                <c:pt idx="17">
                  <c:v>0.25725630747156653</c:v>
                </c:pt>
                <c:pt idx="18">
                  <c:v>0.2685983696877966</c:v>
                </c:pt>
                <c:pt idx="19">
                  <c:v>0.27962912135175</c:v>
                </c:pt>
                <c:pt idx="20">
                  <c:v>0.27553262438364995</c:v>
                </c:pt>
                <c:pt idx="21">
                  <c:v>0.2938861735904667</c:v>
                </c:pt>
                <c:pt idx="22">
                  <c:v>0.31850500734893339</c:v>
                </c:pt>
                <c:pt idx="23">
                  <c:v>0.29650402455000002</c:v>
                </c:pt>
                <c:pt idx="24">
                  <c:v>0.31831152425009329</c:v>
                </c:pt>
                <c:pt idx="25">
                  <c:v>0.29098396823983141</c:v>
                </c:pt>
                <c:pt idx="26">
                  <c:v>0.31779236336373001</c:v>
                </c:pt>
                <c:pt idx="27">
                  <c:v>0.29833403326230273</c:v>
                </c:pt>
                <c:pt idx="28">
                  <c:v>0.30426985801725231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23-42F1-B1A2-C513B898567C}"/>
            </c:ext>
          </c:extLst>
        </c:ser>
        <c:ser>
          <c:idx val="2"/>
          <c:order val="2"/>
          <c:tx>
            <c:strRef>
              <c:f>'10. Empl by size of employer'!$A$8</c:f>
              <c:strCache>
                <c:ptCount val="1"/>
                <c:pt idx="0">
                  <c:v> waged in small business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'10. Empl by size of employer'!$B$4:$AJ$5</c15:sqref>
                  </c15:fullRef>
                </c:ext>
              </c:extLst>
              <c:f>'10. Empl by size of employer'!$D$4:$AJ$5</c:f>
              <c:multiLvlStrCache>
                <c:ptCount val="29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2022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2010</c:v>
                  </c:pt>
                  <c:pt idx="16">
                    <c:v>2011</c:v>
                  </c:pt>
                  <c:pt idx="17">
                    <c:v>2012</c:v>
                  </c:pt>
                  <c:pt idx="18">
                    <c:v>2013</c:v>
                  </c:pt>
                  <c:pt idx="19">
                    <c:v>2014</c:v>
                  </c:pt>
                  <c:pt idx="20">
                    <c:v>2015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2019</c:v>
                  </c:pt>
                  <c:pt idx="25">
                    <c:v>2020</c:v>
                  </c:pt>
                  <c:pt idx="26">
                    <c:v>2022</c:v>
                  </c:pt>
                  <c:pt idx="27">
                    <c:v>2023</c:v>
                  </c:pt>
                  <c:pt idx="28">
                    <c:v>2024</c:v>
                  </c:pt>
                </c:lvl>
                <c:lvl>
                  <c:pt idx="14">
                    <c:v>  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'10. Empl by size of employer'!$B$8:$AJ$8</c15:sqref>
                  </c15:fullRef>
                </c:ext>
              </c:extLst>
              <c:f>('10. Empl by size of employer'!$D$8:$N$8,'10. Empl by size of employer'!$P$8:$S$8,'10. Empl by size of employer'!$V$8:$AF$8,'10. Empl by size of employer'!$AH$8:$AJ$8)</c:f>
              <c:numCache>
                <c:formatCode>_-* #\ ##0.0_-;\-* #\ ##0.0_-;_-* "-"??_-;_-@_-</c:formatCode>
                <c:ptCount val="29"/>
                <c:pt idx="0">
                  <c:v>4.0282863694017355</c:v>
                </c:pt>
                <c:pt idx="1">
                  <c:v>3.9481576235141689</c:v>
                </c:pt>
                <c:pt idx="2">
                  <c:v>4.0383328878075977</c:v>
                </c:pt>
                <c:pt idx="3">
                  <c:v>3.9701988157494377</c:v>
                </c:pt>
                <c:pt idx="4">
                  <c:v>4.0544139077473345</c:v>
                </c:pt>
                <c:pt idx="5">
                  <c:v>4.1025098890708316</c:v>
                </c:pt>
                <c:pt idx="6">
                  <c:v>4.2644153966249663</c:v>
                </c:pt>
                <c:pt idx="7">
                  <c:v>4.1798590062339995</c:v>
                </c:pt>
                <c:pt idx="8">
                  <c:v>4.1458789131596001</c:v>
                </c:pt>
                <c:pt idx="9">
                  <c:v>4.0773512226345705</c:v>
                </c:pt>
                <c:pt idx="10">
                  <c:v>3.8070446372718587</c:v>
                </c:pt>
                <c:pt idx="11">
                  <c:v>3.7919188742285668</c:v>
                </c:pt>
                <c:pt idx="12">
                  <c:v>3.97119739639666</c:v>
                </c:pt>
                <c:pt idx="13">
                  <c:v>4.0962934639577959</c:v>
                </c:pt>
                <c:pt idx="15">
                  <c:v>0.62758684425099986</c:v>
                </c:pt>
                <c:pt idx="16">
                  <c:v>0.6329874418839001</c:v>
                </c:pt>
                <c:pt idx="17">
                  <c:v>0.58221716163009973</c:v>
                </c:pt>
                <c:pt idx="18">
                  <c:v>0.68105191541194154</c:v>
                </c:pt>
                <c:pt idx="19">
                  <c:v>0.66238161310526689</c:v>
                </c:pt>
                <c:pt idx="20">
                  <c:v>0.74416907893563344</c:v>
                </c:pt>
                <c:pt idx="21">
                  <c:v>0.70365496012919992</c:v>
                </c:pt>
                <c:pt idx="22">
                  <c:v>0.7378810891462998</c:v>
                </c:pt>
                <c:pt idx="23">
                  <c:v>0.77566667399456668</c:v>
                </c:pt>
                <c:pt idx="24">
                  <c:v>0.77086382307793155</c:v>
                </c:pt>
                <c:pt idx="25">
                  <c:v>0.62646152515569631</c:v>
                </c:pt>
                <c:pt idx="26">
                  <c:v>0.71558931092470757</c:v>
                </c:pt>
                <c:pt idx="27">
                  <c:v>0.90355736267480091</c:v>
                </c:pt>
                <c:pt idx="28">
                  <c:v>0.77656469194390942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23-42F1-B1A2-C513B898567C}"/>
            </c:ext>
          </c:extLst>
        </c:ser>
        <c:ser>
          <c:idx val="3"/>
          <c:order val="3"/>
          <c:tx>
            <c:strRef>
              <c:f>'10. Empl by size of employer'!$A$9</c:f>
              <c:strCache>
                <c:ptCount val="1"/>
                <c:pt idx="0">
                  <c:v> waged in big business </c:v>
                </c:pt>
              </c:strCache>
            </c:strRef>
          </c:tx>
          <c:spPr>
            <a:solidFill>
              <a:srgbClr val="E97132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'10. Empl by size of employer'!$B$4:$AJ$5</c15:sqref>
                  </c15:fullRef>
                </c:ext>
              </c:extLst>
              <c:f>'10. Empl by size of employer'!$D$4:$AJ$5</c:f>
              <c:multiLvlStrCache>
                <c:ptCount val="29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2022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2010</c:v>
                  </c:pt>
                  <c:pt idx="16">
                    <c:v>2011</c:v>
                  </c:pt>
                  <c:pt idx="17">
                    <c:v>2012</c:v>
                  </c:pt>
                  <c:pt idx="18">
                    <c:v>2013</c:v>
                  </c:pt>
                  <c:pt idx="19">
                    <c:v>2014</c:v>
                  </c:pt>
                  <c:pt idx="20">
                    <c:v>2015</c:v>
                  </c:pt>
                  <c:pt idx="21">
                    <c:v>2016</c:v>
                  </c:pt>
                  <c:pt idx="22">
                    <c:v>2017</c:v>
                  </c:pt>
                  <c:pt idx="23">
                    <c:v>2018</c:v>
                  </c:pt>
                  <c:pt idx="24">
                    <c:v>2019</c:v>
                  </c:pt>
                  <c:pt idx="25">
                    <c:v>2020</c:v>
                  </c:pt>
                  <c:pt idx="26">
                    <c:v>2022</c:v>
                  </c:pt>
                  <c:pt idx="27">
                    <c:v>2023</c:v>
                  </c:pt>
                  <c:pt idx="28">
                    <c:v>2024</c:v>
                  </c:pt>
                </c:lvl>
                <c:lvl>
                  <c:pt idx="14">
                    <c:v>  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'10. Empl by size of employer'!$B$9:$AJ$9</c15:sqref>
                  </c15:fullRef>
                </c:ext>
              </c:extLst>
              <c:f>('10. Empl by size of employer'!$D$9:$N$9,'10. Empl by size of employer'!$P$9:$S$9,'10. Empl by size of employer'!$V$9:$AF$9,'10. Empl by size of employer'!$AH$9:$AJ$9)</c:f>
              <c:numCache>
                <c:formatCode>_-* #\ ##0.0_-;\-* #\ ##0.0_-;_-* "-"??_-;_-@_-</c:formatCode>
                <c:ptCount val="29"/>
                <c:pt idx="0">
                  <c:v>3.0324401893980992</c:v>
                </c:pt>
                <c:pt idx="1">
                  <c:v>3.1662361849866683</c:v>
                </c:pt>
                <c:pt idx="2">
                  <c:v>3.1819962466567295</c:v>
                </c:pt>
                <c:pt idx="3">
                  <c:v>3.409324352496089</c:v>
                </c:pt>
                <c:pt idx="4">
                  <c:v>3.4937142411678619</c:v>
                </c:pt>
                <c:pt idx="5">
                  <c:v>3.4942031579954347</c:v>
                </c:pt>
                <c:pt idx="6">
                  <c:v>3.4749276002544014</c:v>
                </c:pt>
                <c:pt idx="7">
                  <c:v>3.715276366114137</c:v>
                </c:pt>
                <c:pt idx="8">
                  <c:v>3.6394554038004054</c:v>
                </c:pt>
                <c:pt idx="9">
                  <c:v>3.5315773302668947</c:v>
                </c:pt>
                <c:pt idx="10">
                  <c:v>3.2821690048639836</c:v>
                </c:pt>
                <c:pt idx="11">
                  <c:v>3.3413242879823999</c:v>
                </c:pt>
                <c:pt idx="12">
                  <c:v>3.5956334230846463</c:v>
                </c:pt>
                <c:pt idx="13">
                  <c:v>3.7754801243998357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23-42F1-B1A2-C513B8985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'11.Formal waged by prod sector'!$A$7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sector'!$B$7:$J$7</c:f>
              <c:numCache>
                <c:formatCode>_(* #,##0.00_);_(* \(#,##0.00\);_(* "-"??_);_(@_)</c:formatCode>
                <c:ptCount val="9"/>
                <c:pt idx="0">
                  <c:v>0.2861176882303248</c:v>
                </c:pt>
                <c:pt idx="1">
                  <c:v>0.31234343420597688</c:v>
                </c:pt>
                <c:pt idx="2">
                  <c:v>0.32963681070109307</c:v>
                </c:pt>
                <c:pt idx="3">
                  <c:v>0.3264611731326596</c:v>
                </c:pt>
                <c:pt idx="5">
                  <c:v>0.23127372697775006</c:v>
                </c:pt>
                <c:pt idx="6">
                  <c:v>0.35786998610083243</c:v>
                </c:pt>
                <c:pt idx="7">
                  <c:v>0.39077401187722882</c:v>
                </c:pt>
                <c:pt idx="8">
                  <c:v>0.37593179419891282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91-403A-9BCD-9EFC4B3C5CAA}"/>
            </c:ext>
          </c:extLst>
        </c:ser>
        <c:ser>
          <c:idx val="1"/>
          <c:order val="1"/>
          <c:tx>
            <c:strRef>
              <c:f>'11.Formal waged by prod sector'!$A$8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sector'!$B$8:$J$8</c:f>
              <c:numCache>
                <c:formatCode>_(* #,##0.00_);_(* \(#,##0.00\);_(* "-"??_);_(@_)</c:formatCode>
                <c:ptCount val="9"/>
                <c:pt idx="0">
                  <c:v>0.59936321828454986</c:v>
                </c:pt>
                <c:pt idx="1">
                  <c:v>0.45712327877878783</c:v>
                </c:pt>
                <c:pt idx="2">
                  <c:v>0.41147433736467098</c:v>
                </c:pt>
                <c:pt idx="3">
                  <c:v>0.40762969917829406</c:v>
                </c:pt>
                <c:pt idx="5">
                  <c:v>0.87864798185372539</c:v>
                </c:pt>
                <c:pt idx="6">
                  <c:v>0.84574313264707524</c:v>
                </c:pt>
                <c:pt idx="7">
                  <c:v>0.72672578453351089</c:v>
                </c:pt>
                <c:pt idx="8">
                  <c:v>0.77157081976225184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91-403A-9BCD-9EFC4B3C5CAA}"/>
            </c:ext>
          </c:extLst>
        </c:ser>
        <c:ser>
          <c:idx val="2"/>
          <c:order val="2"/>
          <c:tx>
            <c:strRef>
              <c:f>'11.Formal waged by prod sector'!$A$9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sector'!$B$9:$J$9</c:f>
              <c:numCache>
                <c:formatCode>_(* #,##0.00_);_(* \(#,##0.00\);_(* "-"??_);_(@_)</c:formatCode>
                <c:ptCount val="9"/>
                <c:pt idx="0">
                  <c:v>0.41168083488817514</c:v>
                </c:pt>
                <c:pt idx="1">
                  <c:v>0.41253808964967936</c:v>
                </c:pt>
                <c:pt idx="2">
                  <c:v>0.38120373636494292</c:v>
                </c:pt>
                <c:pt idx="3">
                  <c:v>0.36685992217110996</c:v>
                </c:pt>
                <c:pt idx="5">
                  <c:v>0.21691390160719998</c:v>
                </c:pt>
                <c:pt idx="6">
                  <c:v>0.19593886687276083</c:v>
                </c:pt>
                <c:pt idx="7">
                  <c:v>0.17626821864773248</c:v>
                </c:pt>
                <c:pt idx="8">
                  <c:v>0.18083612214330497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91-403A-9BCD-9EFC4B3C5CAA}"/>
            </c:ext>
          </c:extLst>
        </c:ser>
        <c:ser>
          <c:idx val="3"/>
          <c:order val="3"/>
          <c:tx>
            <c:strRef>
              <c:f>'11.Formal waged by prod sector'!$A$10</c:f>
              <c:strCache>
                <c:ptCount val="1"/>
                <c:pt idx="0">
                  <c:v>logistics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sector'!$B$10:$J$10</c:f>
              <c:numCache>
                <c:formatCode>_(* #,##0.00_);_(* \(#,##0.00\);_(* "-"??_);_(@_)</c:formatCode>
                <c:ptCount val="9"/>
                <c:pt idx="0">
                  <c:v>0.20452754936097503</c:v>
                </c:pt>
                <c:pt idx="1">
                  <c:v>0.21745035762663628</c:v>
                </c:pt>
                <c:pt idx="2">
                  <c:v>0.21142383263776254</c:v>
                </c:pt>
                <c:pt idx="3">
                  <c:v>0.21335719446133253</c:v>
                </c:pt>
                <c:pt idx="5">
                  <c:v>0.1806553326417</c:v>
                </c:pt>
                <c:pt idx="6">
                  <c:v>0.22100777376733005</c:v>
                </c:pt>
                <c:pt idx="7">
                  <c:v>0.21488592248532248</c:v>
                </c:pt>
                <c:pt idx="8">
                  <c:v>0.23994306690788028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91-403A-9BCD-9EFC4B3C5CAA}"/>
            </c:ext>
          </c:extLst>
        </c:ser>
        <c:ser>
          <c:idx val="4"/>
          <c:order val="4"/>
          <c:tx>
            <c:strRef>
              <c:f>'11.Formal waged by prod sector'!$A$11</c:f>
              <c:strCache>
                <c:ptCount val="1"/>
                <c:pt idx="0">
                  <c:v>trade/hospitality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sector'!$B$11:$J$11</c:f>
              <c:numCache>
                <c:formatCode>_(* #,##0.00_);_(* \(#,##0.00\);_(* "-"??_);_(@_)</c:formatCode>
                <c:ptCount val="9"/>
                <c:pt idx="0">
                  <c:v>1.3146038767774515</c:v>
                </c:pt>
                <c:pt idx="1">
                  <c:v>1.3011768101397163</c:v>
                </c:pt>
                <c:pt idx="2">
                  <c:v>1.2048854827253088</c:v>
                </c:pt>
                <c:pt idx="3">
                  <c:v>1.2872207961875708</c:v>
                </c:pt>
                <c:pt idx="5">
                  <c:v>0.44589996941325022</c:v>
                </c:pt>
                <c:pt idx="6">
                  <c:v>0.48829426870327519</c:v>
                </c:pt>
                <c:pt idx="7">
                  <c:v>0.55371586221899838</c:v>
                </c:pt>
                <c:pt idx="8">
                  <c:v>0.54023304455256882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91-403A-9BCD-9EFC4B3C5CAA}"/>
            </c:ext>
          </c:extLst>
        </c:ser>
        <c:ser>
          <c:idx val="5"/>
          <c:order val="5"/>
          <c:tx>
            <c:strRef>
              <c:f>'11.Formal waged by prod sector'!$A$12</c:f>
              <c:strCache>
                <c:ptCount val="1"/>
                <c:pt idx="0">
                  <c:v>business services</c:v>
                </c:pt>
              </c:strCache>
            </c:strRef>
          </c:tx>
          <c:spPr>
            <a:solidFill>
              <a:srgbClr val="F7964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sector'!$B$12:$J$12</c:f>
              <c:numCache>
                <c:formatCode>_(* #,##0.00_);_(* \(#,##0.00\);_(* "-"??_);_(@_)</c:formatCode>
                <c:ptCount val="9"/>
                <c:pt idx="0">
                  <c:v>0.75698277109424994</c:v>
                </c:pt>
                <c:pt idx="1">
                  <c:v>0.91270736173262357</c:v>
                </c:pt>
                <c:pt idx="2">
                  <c:v>0.93855977918994637</c:v>
                </c:pt>
                <c:pt idx="3">
                  <c:v>0.92055103332604471</c:v>
                </c:pt>
                <c:pt idx="5">
                  <c:v>0.59506842956272488</c:v>
                </c:pt>
                <c:pt idx="6">
                  <c:v>0.81396287324161443</c:v>
                </c:pt>
                <c:pt idx="7">
                  <c:v>0.89548248932178309</c:v>
                </c:pt>
                <c:pt idx="8">
                  <c:v>0.97734465410262994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91-403A-9BCD-9EFC4B3C5CAA}"/>
            </c:ext>
          </c:extLst>
        </c:ser>
        <c:ser>
          <c:idx val="6"/>
          <c:order val="6"/>
          <c:tx>
            <c:strRef>
              <c:f>'11.Formal waged by prod sector'!$A$13</c:f>
              <c:strCache>
                <c:ptCount val="1"/>
                <c:pt idx="0">
                  <c:v>community/personal services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sector'!$B$13:$J$13</c:f>
              <c:numCache>
                <c:formatCode>_(* #,##0.00_);_(* \(#,##0.00\);_(* "-"??_);_(@_)</c:formatCode>
                <c:ptCount val="9"/>
                <c:pt idx="0">
                  <c:v>0.39228365742870003</c:v>
                </c:pt>
                <c:pt idx="1">
                  <c:v>0.44146717580118705</c:v>
                </c:pt>
                <c:pt idx="2">
                  <c:v>0.45645064630958099</c:v>
                </c:pt>
                <c:pt idx="3">
                  <c:v>0.50981902626657893</c:v>
                </c:pt>
                <c:pt idx="5">
                  <c:v>0.20904531667965001</c:v>
                </c:pt>
                <c:pt idx="6">
                  <c:v>0.25495111425727252</c:v>
                </c:pt>
                <c:pt idx="7">
                  <c:v>0.28030248017308601</c:v>
                </c:pt>
                <c:pt idx="8">
                  <c:v>0.31530980629138716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91-403A-9BCD-9EFC4B3C5CAA}"/>
            </c:ext>
          </c:extLst>
        </c:ser>
        <c:ser>
          <c:idx val="7"/>
          <c:order val="7"/>
          <c:tx>
            <c:strRef>
              <c:f>'11.Formal waged by prod sector'!$A$14</c:f>
              <c:strCache>
                <c:ptCount val="1"/>
                <c:pt idx="0">
                  <c:v>mining(a)</c:v>
                </c:pt>
              </c:strCache>
            </c:strRef>
          </c:tx>
          <c:spPr>
            <a:solidFill>
              <a:srgbClr val="C0504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'11.Formal waged by prod sector'!$B$5:$J$6</c:f>
              <c:multiLvlStrCache>
                <c:ptCount val="9"/>
                <c:lvl>
                  <c:pt idx="0">
                    <c:v>2010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2010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</c:lvl>
                <c:lvl>
                  <c:pt idx="0">
                    <c:v> waged in small business </c:v>
                  </c:pt>
                  <c:pt idx="5">
                    <c:v> waged in large business </c:v>
                  </c:pt>
                </c:lvl>
              </c:multiLvlStrCache>
            </c:multiLvlStrRef>
          </c:cat>
          <c:val>
            <c:numRef>
              <c:f>'11.Formal waged by prod sector'!$B$14:$J$14</c:f>
              <c:numCache>
                <c:formatCode>_(* #,##0.00_);_(* \(#,##0.00\);_(* "-"??_);_(@_)</c:formatCode>
                <c:ptCount val="9"/>
                <c:pt idx="0">
                  <c:v>4.6226094804774971E-2</c:v>
                </c:pt>
                <c:pt idx="1">
                  <c:v>3.9129790233701466E-2</c:v>
                </c:pt>
                <c:pt idx="2">
                  <c:v>4.6693658355878201E-2</c:v>
                </c:pt>
                <c:pt idx="3">
                  <c:v>4.1830700520559677E-2</c:v>
                </c:pt>
                <c:pt idx="5">
                  <c:v>0.29498918025184934</c:v>
                </c:pt>
                <c:pt idx="6">
                  <c:v>0.35306262520609566</c:v>
                </c:pt>
                <c:pt idx="7">
                  <c:v>0.38544113880562736</c:v>
                </c:pt>
                <c:pt idx="8">
                  <c:v>0.39743560239407189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91-403A-9BCD-9EFC4B3C5C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layout>
        <c:manualLayout>
          <c:xMode val="edge"/>
          <c:yMode val="edge"/>
          <c:x val="0.6759362155162324"/>
          <c:y val="0.14817211901097288"/>
          <c:w val="0.31527689931348135"/>
          <c:h val="0.731908775500410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'12. Ownership r g numbers'!$A$7:$B$7</c:f>
              <c:strCache>
                <c:ptCount val="2"/>
                <c:pt idx="0">
                  <c:v>employer</c:v>
                </c:pt>
                <c:pt idx="1">
                  <c:v>African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numbers'!$C$7:$S$7</c:f>
              <c:numCache>
                <c:formatCode>_-* #\ ##0_-;\-* #\ ##0_-;_-* "-"??_-;_-@_-</c:formatCode>
                <c:ptCount val="17"/>
                <c:pt idx="0">
                  <c:v>33660.5</c:v>
                </c:pt>
                <c:pt idx="1">
                  <c:v>44482</c:v>
                </c:pt>
                <c:pt idx="2">
                  <c:v>55111.5</c:v>
                </c:pt>
                <c:pt idx="3">
                  <c:v>60614.75</c:v>
                </c:pt>
                <c:pt idx="4">
                  <c:v>115012.75</c:v>
                </c:pt>
                <c:pt idx="5">
                  <c:v>153786.25</c:v>
                </c:pt>
                <c:pt idx="6">
                  <c:v>152883.75</c:v>
                </c:pt>
                <c:pt idx="7">
                  <c:v>143237.75</c:v>
                </c:pt>
                <c:pt idx="9">
                  <c:v>34415.25</c:v>
                </c:pt>
                <c:pt idx="10">
                  <c:v>50153.5</c:v>
                </c:pt>
                <c:pt idx="11">
                  <c:v>47887</c:v>
                </c:pt>
                <c:pt idx="12">
                  <c:v>51753.75</c:v>
                </c:pt>
                <c:pt idx="13">
                  <c:v>144631.25</c:v>
                </c:pt>
                <c:pt idx="14">
                  <c:v>229050.25</c:v>
                </c:pt>
                <c:pt idx="15">
                  <c:v>224486.5</c:v>
                </c:pt>
                <c:pt idx="16">
                  <c:v>217370.75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F2-4251-912F-5FDA9937E658}"/>
            </c:ext>
          </c:extLst>
        </c:ser>
        <c:ser>
          <c:idx val="1"/>
          <c:order val="1"/>
          <c:tx>
            <c:strRef>
              <c:f>'12. Ownership r g numbers'!$A$8:$B$8</c:f>
              <c:strCache>
                <c:ptCount val="2"/>
                <c:pt idx="0">
                  <c:v>employer</c:v>
                </c:pt>
                <c:pt idx="1">
                  <c:v>Coloured or Asian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numbers'!$C$8:$S$8</c:f>
              <c:numCache>
                <c:formatCode>_-* #\ ##0_-;\-* #\ ##0_-;_-* "-"??_-;_-@_-</c:formatCode>
                <c:ptCount val="17"/>
                <c:pt idx="0">
                  <c:v>13284</c:v>
                </c:pt>
                <c:pt idx="1">
                  <c:v>11321.25</c:v>
                </c:pt>
                <c:pt idx="2">
                  <c:v>11136.75</c:v>
                </c:pt>
                <c:pt idx="3">
                  <c:v>18275.25</c:v>
                </c:pt>
                <c:pt idx="4">
                  <c:v>60174.75</c:v>
                </c:pt>
                <c:pt idx="5">
                  <c:v>68521.75</c:v>
                </c:pt>
                <c:pt idx="6">
                  <c:v>65574.75</c:v>
                </c:pt>
                <c:pt idx="7">
                  <c:v>63234.5</c:v>
                </c:pt>
                <c:pt idx="9">
                  <c:v>2461.75</c:v>
                </c:pt>
                <c:pt idx="10">
                  <c:v>5517.5</c:v>
                </c:pt>
                <c:pt idx="11">
                  <c:v>2330.25</c:v>
                </c:pt>
                <c:pt idx="12">
                  <c:v>5382</c:v>
                </c:pt>
                <c:pt idx="13">
                  <c:v>14376</c:v>
                </c:pt>
                <c:pt idx="14">
                  <c:v>18209</c:v>
                </c:pt>
                <c:pt idx="15">
                  <c:v>16259.5</c:v>
                </c:pt>
                <c:pt idx="16">
                  <c:v>22344.5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F2-4251-912F-5FDA9937E658}"/>
            </c:ext>
          </c:extLst>
        </c:ser>
        <c:ser>
          <c:idx val="2"/>
          <c:order val="2"/>
          <c:tx>
            <c:strRef>
              <c:f>'12. Ownership r g numbers'!$A$9:$B$9</c:f>
              <c:strCache>
                <c:ptCount val="2"/>
                <c:pt idx="0">
                  <c:v>employer</c:v>
                </c:pt>
                <c:pt idx="1">
                  <c:v>White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numbers'!$C$9:$S$9</c:f>
              <c:numCache>
                <c:formatCode>_-* #\ ##0_-;\-* #\ ##0_-;_-* "-"??_-;_-@_-</c:formatCode>
                <c:ptCount val="17"/>
                <c:pt idx="0">
                  <c:v>58766.75</c:v>
                </c:pt>
                <c:pt idx="1">
                  <c:v>49043.25</c:v>
                </c:pt>
                <c:pt idx="2">
                  <c:v>56235.5</c:v>
                </c:pt>
                <c:pt idx="3">
                  <c:v>54630.25</c:v>
                </c:pt>
                <c:pt idx="4">
                  <c:v>217226.5</c:v>
                </c:pt>
                <c:pt idx="5">
                  <c:v>159049.5</c:v>
                </c:pt>
                <c:pt idx="6">
                  <c:v>134536</c:v>
                </c:pt>
                <c:pt idx="7">
                  <c:v>139858.75</c:v>
                </c:pt>
                <c:pt idx="9">
                  <c:v>3153.75</c:v>
                </c:pt>
                <c:pt idx="10">
                  <c:v>6072</c:v>
                </c:pt>
                <c:pt idx="11">
                  <c:v>6766.25</c:v>
                </c:pt>
                <c:pt idx="12">
                  <c:v>3238</c:v>
                </c:pt>
                <c:pt idx="13">
                  <c:v>13798.5</c:v>
                </c:pt>
                <c:pt idx="14">
                  <c:v>11856.25</c:v>
                </c:pt>
                <c:pt idx="15">
                  <c:v>7404.5</c:v>
                </c:pt>
                <c:pt idx="16">
                  <c:v>8439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F2-4251-912F-5FDA9937E658}"/>
            </c:ext>
          </c:extLst>
        </c:ser>
        <c:ser>
          <c:idx val="3"/>
          <c:order val="3"/>
          <c:tx>
            <c:strRef>
              <c:f>'12. Ownership r g numbers'!$A$10:$B$10</c:f>
              <c:strCache>
                <c:ptCount val="2"/>
                <c:pt idx="0">
                  <c:v>own account</c:v>
                </c:pt>
                <c:pt idx="1">
                  <c:v>African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numbers'!$C$10:$S$10</c:f>
              <c:numCache>
                <c:formatCode>_-* #\ ##0_-;\-* #\ ##0_-;_-* "-"??_-;_-@_-</c:formatCode>
                <c:ptCount val="17"/>
                <c:pt idx="0">
                  <c:v>16833.25</c:v>
                </c:pt>
                <c:pt idx="1">
                  <c:v>24248.75</c:v>
                </c:pt>
                <c:pt idx="2">
                  <c:v>27608.75</c:v>
                </c:pt>
                <c:pt idx="3">
                  <c:v>30616.5</c:v>
                </c:pt>
                <c:pt idx="4">
                  <c:v>40165.5</c:v>
                </c:pt>
                <c:pt idx="5">
                  <c:v>58831.5</c:v>
                </c:pt>
                <c:pt idx="6">
                  <c:v>86609</c:v>
                </c:pt>
                <c:pt idx="7">
                  <c:v>77149.25</c:v>
                </c:pt>
                <c:pt idx="9">
                  <c:v>513071.75</c:v>
                </c:pt>
                <c:pt idx="10">
                  <c:v>507987.25</c:v>
                </c:pt>
                <c:pt idx="11">
                  <c:v>550823</c:v>
                </c:pt>
                <c:pt idx="12">
                  <c:v>536671.25</c:v>
                </c:pt>
                <c:pt idx="13">
                  <c:v>455937.5</c:v>
                </c:pt>
                <c:pt idx="14">
                  <c:v>636147.75</c:v>
                </c:pt>
                <c:pt idx="15">
                  <c:v>717590.75</c:v>
                </c:pt>
                <c:pt idx="16">
                  <c:v>683634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F2-4251-912F-5FDA9937E658}"/>
            </c:ext>
          </c:extLst>
        </c:ser>
        <c:ser>
          <c:idx val="4"/>
          <c:order val="4"/>
          <c:tx>
            <c:strRef>
              <c:f>'12. Ownership r g numbers'!$A$11:$B$11</c:f>
              <c:strCache>
                <c:ptCount val="2"/>
                <c:pt idx="0">
                  <c:v>own account</c:v>
                </c:pt>
                <c:pt idx="1">
                  <c:v>Coloured or Asian</c:v>
                </c:pt>
              </c:strCache>
            </c:strRef>
          </c:tx>
          <c:spPr>
            <a:solidFill>
              <a:srgbClr val="C0504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numbers'!$C$11:$S$11</c:f>
              <c:numCache>
                <c:formatCode>_-* #\ ##0_-;\-* #\ ##0_-;_-* "-"??_-;_-@_-</c:formatCode>
                <c:ptCount val="17"/>
                <c:pt idx="0">
                  <c:v>4471.5</c:v>
                </c:pt>
                <c:pt idx="1">
                  <c:v>6961</c:v>
                </c:pt>
                <c:pt idx="2">
                  <c:v>8843</c:v>
                </c:pt>
                <c:pt idx="3">
                  <c:v>10817</c:v>
                </c:pt>
                <c:pt idx="4">
                  <c:v>14091.75</c:v>
                </c:pt>
                <c:pt idx="5">
                  <c:v>21665.75</c:v>
                </c:pt>
                <c:pt idx="6">
                  <c:v>18851.25</c:v>
                </c:pt>
                <c:pt idx="7">
                  <c:v>23310.75</c:v>
                </c:pt>
                <c:pt idx="9">
                  <c:v>18125.75</c:v>
                </c:pt>
                <c:pt idx="10">
                  <c:v>24940.75</c:v>
                </c:pt>
                <c:pt idx="11">
                  <c:v>21651.75</c:v>
                </c:pt>
                <c:pt idx="12">
                  <c:v>22658.25</c:v>
                </c:pt>
                <c:pt idx="13">
                  <c:v>35618</c:v>
                </c:pt>
                <c:pt idx="14">
                  <c:v>67136</c:v>
                </c:pt>
                <c:pt idx="15">
                  <c:v>56285.5</c:v>
                </c:pt>
                <c:pt idx="16">
                  <c:v>63580.75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F2-4251-912F-5FDA9937E658}"/>
            </c:ext>
          </c:extLst>
        </c:ser>
        <c:ser>
          <c:idx val="5"/>
          <c:order val="5"/>
          <c:tx>
            <c:strRef>
              <c:f>'12. Ownership r g numbers'!$A$12:$B$12</c:f>
              <c:strCache>
                <c:ptCount val="2"/>
                <c:pt idx="0">
                  <c:v>own account</c:v>
                </c:pt>
                <c:pt idx="1">
                  <c:v>White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'12. Ownership r g numbers'!$C$4:$S$6</c:f>
              <c:multiLvlStrCache>
                <c:ptCount val="17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4">
                    <c:v>2009</c:v>
                  </c:pt>
                  <c:pt idx="5">
                    <c:v>2019</c:v>
                  </c:pt>
                  <c:pt idx="6">
                    <c:v>2023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2019</c:v>
                  </c:pt>
                  <c:pt idx="11">
                    <c:v>2023</c:v>
                  </c:pt>
                  <c:pt idx="12">
                    <c:v>2024</c:v>
                  </c:pt>
                  <c:pt idx="13">
                    <c:v>2009</c:v>
                  </c:pt>
                  <c:pt idx="14">
                    <c:v>2019</c:v>
                  </c:pt>
                  <c:pt idx="15">
                    <c:v>2023</c:v>
                  </c:pt>
                  <c:pt idx="16">
                    <c:v>2024</c:v>
                  </c:pt>
                </c:lvl>
                <c:lvl>
                  <c:pt idx="0">
                    <c:v>women</c:v>
                  </c:pt>
                  <c:pt idx="4">
                    <c:v>men</c:v>
                  </c:pt>
                  <c:pt idx="9">
                    <c:v>women</c:v>
                  </c:pt>
                  <c:pt idx="13">
                    <c:v>men</c:v>
                  </c:pt>
                </c:lvl>
                <c:lvl>
                  <c:pt idx="0">
                    <c:v>formal</c:v>
                  </c:pt>
                  <c:pt idx="8">
                    <c:v> </c:v>
                  </c:pt>
                  <c:pt idx="9">
                    <c:v>informal</c:v>
                  </c:pt>
                </c:lvl>
              </c:multiLvlStrCache>
            </c:multiLvlStrRef>
          </c:cat>
          <c:val>
            <c:numRef>
              <c:f>'12. Ownership r g numbers'!$C$12:$S$12</c:f>
              <c:numCache>
                <c:formatCode>_-* #\ ##0_-;\-* #\ ##0_-;_-* "-"??_-;_-@_-</c:formatCode>
                <c:ptCount val="17"/>
                <c:pt idx="0">
                  <c:v>31568.5</c:v>
                </c:pt>
                <c:pt idx="1">
                  <c:v>30210.5</c:v>
                </c:pt>
                <c:pt idx="2">
                  <c:v>48274</c:v>
                </c:pt>
                <c:pt idx="3">
                  <c:v>44498</c:v>
                </c:pt>
                <c:pt idx="4">
                  <c:v>44885.5</c:v>
                </c:pt>
                <c:pt idx="5">
                  <c:v>44171.75</c:v>
                </c:pt>
                <c:pt idx="6">
                  <c:v>41411.5</c:v>
                </c:pt>
                <c:pt idx="7">
                  <c:v>47786</c:v>
                </c:pt>
                <c:pt idx="9">
                  <c:v>12486</c:v>
                </c:pt>
                <c:pt idx="10">
                  <c:v>25848</c:v>
                </c:pt>
                <c:pt idx="11">
                  <c:v>36687.5</c:v>
                </c:pt>
                <c:pt idx="12">
                  <c:v>29634.75</c:v>
                </c:pt>
                <c:pt idx="13">
                  <c:v>21468</c:v>
                </c:pt>
                <c:pt idx="14">
                  <c:v>23373.75</c:v>
                </c:pt>
                <c:pt idx="15">
                  <c:v>24516.5</c:v>
                </c:pt>
                <c:pt idx="16">
                  <c:v>22155.25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3F2-4251-912F-5FDA9937E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'13. Formal owner shares r g'!$B$7</c:f>
              <c:strCache>
                <c:ptCount val="1"/>
                <c:pt idx="0">
                  <c:v>African women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g'!$C$7:$U$7</c:f>
              <c:numCache>
                <c:formatCode>0%</c:formatCode>
                <c:ptCount val="19"/>
                <c:pt idx="0">
                  <c:v>6.7574370100692546E-2</c:v>
                </c:pt>
                <c:pt idx="1">
                  <c:v>9.1488346455397329E-2</c:v>
                </c:pt>
                <c:pt idx="2">
                  <c:v>0.11590750996496685</c:v>
                </c:pt>
                <c:pt idx="3">
                  <c:v>0.12631987516964893</c:v>
                </c:pt>
                <c:pt idx="5">
                  <c:v>0.11073340964109041</c:v>
                </c:pt>
                <c:pt idx="6">
                  <c:v>0.13030709726649981</c:v>
                </c:pt>
                <c:pt idx="7">
                  <c:v>0.1192100519219767</c:v>
                </c:pt>
                <c:pt idx="8">
                  <c:v>0.13074057072092751</c:v>
                </c:pt>
                <c:pt idx="10">
                  <c:v>0.21620874908632373</c:v>
                </c:pt>
                <c:pt idx="11">
                  <c:v>0.2543561090688809</c:v>
                </c:pt>
                <c:pt idx="12">
                  <c:v>0.26581055069669451</c:v>
                </c:pt>
                <c:pt idx="13">
                  <c:v>0.27629464926497482</c:v>
                </c:pt>
                <c:pt idx="15">
                  <c:v>0.40004085716463583</c:v>
                </c:pt>
                <c:pt idx="16">
                  <c:v>0.40719350554976919</c:v>
                </c:pt>
                <c:pt idx="17">
                  <c:v>0.41193403395693728</c:v>
                </c:pt>
                <c:pt idx="18">
                  <c:v>0.41299630471639576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4E-429A-A3C2-A0A6B7AA8F6D}"/>
            </c:ext>
          </c:extLst>
        </c:ser>
        <c:ser>
          <c:idx val="1"/>
          <c:order val="1"/>
          <c:tx>
            <c:strRef>
              <c:f>'13. Formal owner shares r g'!$B$8</c:f>
              <c:strCache>
                <c:ptCount val="1"/>
                <c:pt idx="0">
                  <c:v>Coloured/Asian women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g'!$C$8:$U$8</c:f>
              <c:numCache>
                <c:formatCode>0%</c:formatCode>
                <c:ptCount val="19"/>
                <c:pt idx="0">
                  <c:v>2.6667991634634059E-2</c:v>
                </c:pt>
                <c:pt idx="1">
                  <c:v>2.3284979144556607E-2</c:v>
                </c:pt>
                <c:pt idx="2">
                  <c:v>2.3422207009468888E-2</c:v>
                </c:pt>
                <c:pt idx="3">
                  <c:v>3.8085239957174229E-2</c:v>
                </c:pt>
                <c:pt idx="5">
                  <c:v>2.9414666877170825E-2</c:v>
                </c:pt>
                <c:pt idx="6">
                  <c:v>3.7406781960806441E-2</c:v>
                </c:pt>
                <c:pt idx="7">
                  <c:v>3.818262286941785E-2</c:v>
                </c:pt>
                <c:pt idx="8">
                  <c:v>4.6191457334714053E-2</c:v>
                </c:pt>
                <c:pt idx="10">
                  <c:v>7.3763447398021834E-2</c:v>
                </c:pt>
                <c:pt idx="11">
                  <c:v>7.170229399014949E-2</c:v>
                </c:pt>
                <c:pt idx="12">
                  <c:v>7.4426460675927175E-2</c:v>
                </c:pt>
                <c:pt idx="13">
                  <c:v>7.2360651401102774E-2</c:v>
                </c:pt>
                <c:pt idx="15">
                  <c:v>6.2527739811585131E-2</c:v>
                </c:pt>
                <c:pt idx="16">
                  <c:v>5.9363148322803233E-2</c:v>
                </c:pt>
                <c:pt idx="17">
                  <c:v>5.7518915977685339E-2</c:v>
                </c:pt>
                <c:pt idx="18">
                  <c:v>5.7040716509877555E-2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4E-429A-A3C2-A0A6B7AA8F6D}"/>
            </c:ext>
          </c:extLst>
        </c:ser>
        <c:ser>
          <c:idx val="2"/>
          <c:order val="2"/>
          <c:tx>
            <c:strRef>
              <c:f>'13. Formal owner shares r g'!$B$9</c:f>
              <c:strCache>
                <c:ptCount val="1"/>
                <c:pt idx="0">
                  <c:v>White women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g'!$C$9:$U$9</c:f>
              <c:numCache>
                <c:formatCode>0%</c:formatCode>
                <c:ptCount val="19"/>
                <c:pt idx="0">
                  <c:v>0.11797585045126703</c:v>
                </c:pt>
                <c:pt idx="1">
                  <c:v>0.10086969667053336</c:v>
                </c:pt>
                <c:pt idx="2">
                  <c:v>0.11827144564446429</c:v>
                </c:pt>
                <c:pt idx="3">
                  <c:v>0.11384830194773901</c:v>
                </c:pt>
                <c:pt idx="5">
                  <c:v>0.20766564045889907</c:v>
                </c:pt>
                <c:pt idx="6">
                  <c:v>0.16234414400616909</c:v>
                </c:pt>
                <c:pt idx="7">
                  <c:v>0.20843921026781378</c:v>
                </c:pt>
                <c:pt idx="8">
                  <c:v>0.19001825538320291</c:v>
                </c:pt>
                <c:pt idx="10">
                  <c:v>8.1938322060804245E-2</c:v>
                </c:pt>
                <c:pt idx="11">
                  <c:v>6.0514897315081327E-2</c:v>
                </c:pt>
                <c:pt idx="12">
                  <c:v>5.6634167073240996E-2</c:v>
                </c:pt>
                <c:pt idx="13">
                  <c:v>5.9830083319677811E-2</c:v>
                </c:pt>
                <c:pt idx="15">
                  <c:v>5.04674628417233E-2</c:v>
                </c:pt>
                <c:pt idx="16">
                  <c:v>3.8469552198428472E-2</c:v>
                </c:pt>
                <c:pt idx="17">
                  <c:v>3.440563836838402E-2</c:v>
                </c:pt>
                <c:pt idx="18">
                  <c:v>3.3476849903002509E-2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4E-429A-A3C2-A0A6B7AA8F6D}"/>
            </c:ext>
          </c:extLst>
        </c:ser>
        <c:ser>
          <c:idx val="3"/>
          <c:order val="3"/>
          <c:tx>
            <c:strRef>
              <c:f>'13. Formal owner shares r g'!$B$10</c:f>
              <c:strCache>
                <c:ptCount val="1"/>
                <c:pt idx="0">
                  <c:v>African men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g'!$C$10:$U$10</c:f>
              <c:numCache>
                <c:formatCode>0%</c:formatCode>
                <c:ptCount val="19"/>
                <c:pt idx="0">
                  <c:v>0.23089122665434045</c:v>
                </c:pt>
                <c:pt idx="1">
                  <c:v>0.3162998453324119</c:v>
                </c:pt>
                <c:pt idx="2">
                  <c:v>0.32153678953769177</c:v>
                </c:pt>
                <c:pt idx="3">
                  <c:v>0.29850448446263295</c:v>
                </c:pt>
                <c:pt idx="5">
                  <c:v>0.26421889801073573</c:v>
                </c:pt>
                <c:pt idx="6">
                  <c:v>0.31614668767808995</c:v>
                </c:pt>
                <c:pt idx="7">
                  <c:v>0.37396344951910104</c:v>
                </c:pt>
                <c:pt idx="8">
                  <c:v>0.32944774796895515</c:v>
                </c:pt>
                <c:pt idx="10">
                  <c:v>0.4341864282891354</c:v>
                </c:pt>
                <c:pt idx="11">
                  <c:v>0.43615391888806121</c:v>
                </c:pt>
                <c:pt idx="12">
                  <c:v>0.42994759233928914</c:v>
                </c:pt>
                <c:pt idx="13">
                  <c:v>0.43012301701379957</c:v>
                </c:pt>
                <c:pt idx="15">
                  <c:v>0.37791677699750209</c:v>
                </c:pt>
                <c:pt idx="16">
                  <c:v>0.39955046461898319</c:v>
                </c:pt>
                <c:pt idx="17">
                  <c:v>0.40588505346324827</c:v>
                </c:pt>
                <c:pt idx="18">
                  <c:v>0.40743608810154991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4E-429A-A3C2-A0A6B7AA8F6D}"/>
            </c:ext>
          </c:extLst>
        </c:ser>
        <c:ser>
          <c:idx val="4"/>
          <c:order val="4"/>
          <c:tx>
            <c:strRef>
              <c:f>'13. Formal owner shares r g'!$B$11</c:f>
              <c:strCache>
                <c:ptCount val="1"/>
                <c:pt idx="0">
                  <c:v>Coloured/Asian men</c:v>
                </c:pt>
              </c:strCache>
            </c:strRef>
          </c:tx>
          <c:spPr>
            <a:solidFill>
              <a:srgbClr val="F7964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g'!$C$11:$U$11</c:f>
              <c:numCache>
                <c:formatCode>0%</c:formatCode>
                <c:ptCount val="19"/>
                <c:pt idx="0">
                  <c:v>0.12080244878170701</c:v>
                </c:pt>
                <c:pt idx="1">
                  <c:v>0.14093209846072841</c:v>
                </c:pt>
                <c:pt idx="2">
                  <c:v>0.13791324839779737</c:v>
                </c:pt>
                <c:pt idx="3">
                  <c:v>0.13177937954730762</c:v>
                </c:pt>
                <c:pt idx="5">
                  <c:v>9.2699123776444584E-2</c:v>
                </c:pt>
                <c:pt idx="6">
                  <c:v>0.11642666086299988</c:v>
                </c:pt>
                <c:pt idx="7">
                  <c:v>8.139660402206414E-2</c:v>
                </c:pt>
                <c:pt idx="8">
                  <c:v>9.954308163679261E-2</c:v>
                </c:pt>
                <c:pt idx="10">
                  <c:v>0.10101730334316293</c:v>
                </c:pt>
                <c:pt idx="11">
                  <c:v>9.68802887707787E-2</c:v>
                </c:pt>
                <c:pt idx="12">
                  <c:v>9.8029552932743527E-2</c:v>
                </c:pt>
                <c:pt idx="13">
                  <c:v>9.2722526832442448E-2</c:v>
                </c:pt>
                <c:pt idx="15">
                  <c:v>5.9143017072794964E-2</c:v>
                </c:pt>
                <c:pt idx="16">
                  <c:v>5.7321751495940682E-2</c:v>
                </c:pt>
                <c:pt idx="17">
                  <c:v>5.6027432271110775E-2</c:v>
                </c:pt>
                <c:pt idx="18">
                  <c:v>5.5696247521444649E-2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4E-429A-A3C2-A0A6B7AA8F6D}"/>
            </c:ext>
          </c:extLst>
        </c:ser>
        <c:ser>
          <c:idx val="5"/>
          <c:order val="5"/>
          <c:tx>
            <c:strRef>
              <c:f>'13. Formal owner shares r g'!$B$12</c:f>
              <c:strCache>
                <c:ptCount val="1"/>
                <c:pt idx="0">
                  <c:v>White men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'13. Formal owner shares r g'!$C$5:$U$6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employers</c:v>
                  </c:pt>
                  <c:pt idx="4">
                    <c:v> </c:v>
                  </c:pt>
                  <c:pt idx="5">
                    <c:v>own account</c:v>
                  </c:pt>
                  <c:pt idx="10">
                    <c:v>waged (a)</c:v>
                  </c:pt>
                  <c:pt idx="14">
                    <c:v> </c:v>
                  </c:pt>
                  <c:pt idx="15">
                    <c:v>working-aged population</c:v>
                  </c:pt>
                </c:lvl>
              </c:multiLvlStrCache>
            </c:multiLvlStrRef>
          </c:cat>
          <c:val>
            <c:numRef>
              <c:f>'13. Formal owner shares r g'!$C$12:$U$12</c:f>
              <c:numCache>
                <c:formatCode>0%</c:formatCode>
                <c:ptCount val="19"/>
                <c:pt idx="0">
                  <c:v>0.43608811237735889</c:v>
                </c:pt>
                <c:pt idx="1">
                  <c:v>0.32712503393637238</c:v>
                </c:pt>
                <c:pt idx="2">
                  <c:v>0.2829487994456108</c:v>
                </c:pt>
                <c:pt idx="3">
                  <c:v>0.29146271891549724</c:v>
                </c:pt>
                <c:pt idx="5">
                  <c:v>0.29526826123565941</c:v>
                </c:pt>
                <c:pt idx="6">
                  <c:v>0.23736862822543484</c:v>
                </c:pt>
                <c:pt idx="7">
                  <c:v>0.17880806139962652</c:v>
                </c:pt>
                <c:pt idx="8">
                  <c:v>0.20405888695540775</c:v>
                </c:pt>
                <c:pt idx="10">
                  <c:v>9.288574982255185E-2</c:v>
                </c:pt>
                <c:pt idx="11">
                  <c:v>8.0392491967048355E-2</c:v>
                </c:pt>
                <c:pt idx="12">
                  <c:v>7.5151676282104646E-2</c:v>
                </c:pt>
                <c:pt idx="13">
                  <c:v>6.8669072168002568E-2</c:v>
                </c:pt>
                <c:pt idx="15">
                  <c:v>4.9904146111758703E-2</c:v>
                </c:pt>
                <c:pt idx="16">
                  <c:v>3.8101577814075228E-2</c:v>
                </c:pt>
                <c:pt idx="17">
                  <c:v>3.4228925962634243E-2</c:v>
                </c:pt>
                <c:pt idx="18">
                  <c:v>3.3353793247729739E-2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4E-429A-A3C2-A0A6B7AA8F6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layout>
        <c:manualLayout>
          <c:xMode val="edge"/>
          <c:yMode val="edge"/>
          <c:x val="0.71492122917632239"/>
          <c:y val="7.0698775241884504E-2"/>
          <c:w val="0.27628039970007023"/>
          <c:h val="0.7190518778414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'14. Median age r g  status'!$D$4</c:f>
              <c:strCache>
                <c:ptCount val="1"/>
                <c:pt idx="0">
                  <c:v> Employer 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'14. Median age r g  status'!$A$5:$C$17</c15:sqref>
                  </c15:fullRef>
                </c:ext>
              </c:extLst>
              <c:f>('14. Median age r g  status'!$A$5:$C$13,'14. Median age r g  status'!$A$15:$C$16)</c:f>
              <c:multiLvlStrCache>
                <c:ptCount val="11"/>
                <c:lvl>
                  <c:pt idx="0">
                    <c:v> African </c:v>
                  </c:pt>
                  <c:pt idx="1">
                    <c:v> Coloured or 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 or Asian </c:v>
                  </c:pt>
                  <c:pt idx="5">
                    <c:v> White </c:v>
                  </c:pt>
                  <c:pt idx="7">
                    <c:v> African </c:v>
                  </c:pt>
                  <c:pt idx="8">
                    <c:v> Coloured or Asian </c:v>
                  </c:pt>
                  <c:pt idx="9">
                    <c:v> African </c:v>
                  </c:pt>
                  <c:pt idx="10">
                    <c:v> Coloured or Asian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7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  </c:v>
                  </c:pt>
                  <c:pt idx="7">
                    <c:v> Informal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'14. Median age r g  status'!$D$5:$D$17</c15:sqref>
                  </c15:fullRef>
                </c:ext>
              </c:extLst>
              <c:f>('14. Median age r g  status'!$D$5:$D$13,'14. Median age r g  status'!$D$15:$D$16)</c:f>
              <c:numCache>
                <c:formatCode>_-* #\ ##0_-;\-* #\ ##0_-;_-* "-"??_-;_-@_-</c:formatCode>
                <c:ptCount val="11"/>
                <c:pt idx="0">
                  <c:v>43</c:v>
                </c:pt>
                <c:pt idx="1">
                  <c:v>47</c:v>
                </c:pt>
                <c:pt idx="2">
                  <c:v>49</c:v>
                </c:pt>
                <c:pt idx="3">
                  <c:v>44</c:v>
                </c:pt>
                <c:pt idx="4">
                  <c:v>44</c:v>
                </c:pt>
                <c:pt idx="5">
                  <c:v>53</c:v>
                </c:pt>
                <c:pt idx="7">
                  <c:v>39</c:v>
                </c:pt>
                <c:pt idx="8">
                  <c:v>37</c:v>
                </c:pt>
                <c:pt idx="9">
                  <c:v>44</c:v>
                </c:pt>
                <c:pt idx="1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EA-4B26-91F2-F8EA31DB4384}"/>
            </c:ext>
          </c:extLst>
        </c:ser>
        <c:ser>
          <c:idx val="1"/>
          <c:order val="1"/>
          <c:tx>
            <c:strRef>
              <c:f>'14. Median age r g  status'!$E$4</c:f>
              <c:strCache>
                <c:ptCount val="1"/>
                <c:pt idx="0">
                  <c:v> Own account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'14. Median age r g  status'!$A$5:$C$17</c15:sqref>
                  </c15:fullRef>
                </c:ext>
              </c:extLst>
              <c:f>('14. Median age r g  status'!$A$5:$C$13,'14. Median age r g  status'!$A$15:$C$16)</c:f>
              <c:multiLvlStrCache>
                <c:ptCount val="11"/>
                <c:lvl>
                  <c:pt idx="0">
                    <c:v> African </c:v>
                  </c:pt>
                  <c:pt idx="1">
                    <c:v> Coloured or 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 or Asian </c:v>
                  </c:pt>
                  <c:pt idx="5">
                    <c:v> White </c:v>
                  </c:pt>
                  <c:pt idx="7">
                    <c:v> African </c:v>
                  </c:pt>
                  <c:pt idx="8">
                    <c:v> Coloured or Asian </c:v>
                  </c:pt>
                  <c:pt idx="9">
                    <c:v> African </c:v>
                  </c:pt>
                  <c:pt idx="10">
                    <c:v> Coloured or Asian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7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  </c:v>
                  </c:pt>
                  <c:pt idx="7">
                    <c:v> Informal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'14. Median age r g  status'!$E$5:$E$17</c15:sqref>
                  </c15:fullRef>
                </c:ext>
              </c:extLst>
              <c:f>('14. Median age r g  status'!$E$5:$E$13,'14. Median age r g  status'!$E$15:$E$16)</c:f>
              <c:numCache>
                <c:formatCode>_-* #\ ##0_-;\-* #\ ##0_-;_-* "-"??_-;_-@_-</c:formatCode>
                <c:ptCount val="11"/>
                <c:pt idx="0">
                  <c:v>42</c:v>
                </c:pt>
                <c:pt idx="1">
                  <c:v>48</c:v>
                </c:pt>
                <c:pt idx="2">
                  <c:v>48</c:v>
                </c:pt>
                <c:pt idx="3">
                  <c:v>44</c:v>
                </c:pt>
                <c:pt idx="4">
                  <c:v>51</c:v>
                </c:pt>
                <c:pt idx="5">
                  <c:v>52</c:v>
                </c:pt>
                <c:pt idx="7">
                  <c:v>40</c:v>
                </c:pt>
                <c:pt idx="8">
                  <c:v>44</c:v>
                </c:pt>
                <c:pt idx="9">
                  <c:v>42</c:v>
                </c:pt>
                <c:pt idx="1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EA-4B26-91F2-F8EA31DB4384}"/>
            </c:ext>
          </c:extLst>
        </c:ser>
        <c:ser>
          <c:idx val="2"/>
          <c:order val="2"/>
          <c:tx>
            <c:strRef>
              <c:f>'14. Median age r g  status'!$F$4</c:f>
              <c:strCache>
                <c:ptCount val="1"/>
                <c:pt idx="0">
                  <c:v> Waged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'14. Median age r g  status'!$A$5:$C$17</c15:sqref>
                  </c15:fullRef>
                </c:ext>
              </c:extLst>
              <c:f>('14. Median age r g  status'!$A$5:$C$13,'14. Median age r g  status'!$A$15:$C$16)</c:f>
              <c:multiLvlStrCache>
                <c:ptCount val="11"/>
                <c:lvl>
                  <c:pt idx="0">
                    <c:v> African </c:v>
                  </c:pt>
                  <c:pt idx="1">
                    <c:v> Coloured or 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 or Asian </c:v>
                  </c:pt>
                  <c:pt idx="5">
                    <c:v> White </c:v>
                  </c:pt>
                  <c:pt idx="7">
                    <c:v> African </c:v>
                  </c:pt>
                  <c:pt idx="8">
                    <c:v> Coloured or Asian </c:v>
                  </c:pt>
                  <c:pt idx="9">
                    <c:v> African </c:v>
                  </c:pt>
                  <c:pt idx="10">
                    <c:v> Coloured or Asian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7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  </c:v>
                  </c:pt>
                  <c:pt idx="7">
                    <c:v> Informal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'14. Median age r g  status'!$F$5:$F$17</c15:sqref>
                  </c15:fullRef>
                </c:ext>
              </c:extLst>
              <c:f>('14. Median age r g  status'!$F$5:$F$13,'14. Median age r g  status'!$F$15:$F$16)</c:f>
              <c:numCache>
                <c:formatCode>_-* #\ ##0_-;\-* #\ ##0_-;_-* "-"??_-;_-@_-</c:formatCode>
                <c:ptCount val="11"/>
                <c:pt idx="0">
                  <c:v>37</c:v>
                </c:pt>
                <c:pt idx="1">
                  <c:v>39</c:v>
                </c:pt>
                <c:pt idx="2">
                  <c:v>37</c:v>
                </c:pt>
                <c:pt idx="3">
                  <c:v>36</c:v>
                </c:pt>
                <c:pt idx="4">
                  <c:v>38</c:v>
                </c:pt>
                <c:pt idx="5">
                  <c:v>42</c:v>
                </c:pt>
                <c:pt idx="7">
                  <c:v>36</c:v>
                </c:pt>
                <c:pt idx="8">
                  <c:v>39</c:v>
                </c:pt>
                <c:pt idx="9">
                  <c:v>38</c:v>
                </c:pt>
                <c:pt idx="1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EA-4B26-91F2-F8EA31DB4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'15. Median earnings 2022'!$A$6</c:f>
              <c:strCache>
                <c:ptCount val="1"/>
                <c:pt idx="0">
                  <c:v> small formal 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'15. Median earnings 2022'!$B$5:$D$5</c:f>
              <c:strCache>
                <c:ptCount val="3"/>
                <c:pt idx="0">
                  <c:v> Employer </c:v>
                </c:pt>
                <c:pt idx="1">
                  <c:v> Own account </c:v>
                </c:pt>
                <c:pt idx="2">
                  <c:v> Waged </c:v>
                </c:pt>
              </c:strCache>
            </c:strRef>
          </c:cat>
          <c:val>
            <c:numRef>
              <c:f>'15. Median earnings 2022'!$B$6:$D$6</c:f>
              <c:numCache>
                <c:formatCode>_-* #\ ##0_-;\-* #\ ##0_-;_-* "-"??_-;_-@_-</c:formatCode>
                <c:ptCount val="3"/>
                <c:pt idx="0">
                  <c:v>15000</c:v>
                </c:pt>
                <c:pt idx="1">
                  <c:v>10000</c:v>
                </c:pt>
                <c:pt idx="2">
                  <c:v>4800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17-4479-9857-539E7C4FE43D}"/>
            </c:ext>
          </c:extLst>
        </c:ser>
        <c:ser>
          <c:idx val="2"/>
          <c:order val="1"/>
          <c:tx>
            <c:strRef>
              <c:f>'15. Median earnings 2022'!$A$7</c:f>
              <c:strCache>
                <c:ptCount val="1"/>
                <c:pt idx="0">
                  <c:v> informal 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'15. Median earnings 2022'!$B$5:$D$5</c:f>
              <c:strCache>
                <c:ptCount val="3"/>
                <c:pt idx="0">
                  <c:v> Employer </c:v>
                </c:pt>
                <c:pt idx="1">
                  <c:v> Own account </c:v>
                </c:pt>
                <c:pt idx="2">
                  <c:v> Waged </c:v>
                </c:pt>
              </c:strCache>
            </c:strRef>
          </c:cat>
          <c:val>
            <c:numRef>
              <c:f>'15. Median earnings 2022'!$B$7:$D$7</c:f>
              <c:numCache>
                <c:formatCode>_-* #\ ##0_-;\-* #\ ##0_-;_-* "-"??_-;_-@_-</c:formatCode>
                <c:ptCount val="3"/>
                <c:pt idx="0">
                  <c:v>3500</c:v>
                </c:pt>
                <c:pt idx="1">
                  <c:v>1200</c:v>
                </c:pt>
                <c:pt idx="2">
                  <c:v>1800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17-4479-9857-539E7C4FE43D}"/>
            </c:ext>
          </c:extLst>
        </c:ser>
        <c:ser>
          <c:idx val="0"/>
          <c:order val="2"/>
          <c:tx>
            <c:strRef>
              <c:f>'15. Median earnings 2022'!$A$8</c:f>
              <c:strCache>
                <c:ptCount val="1"/>
                <c:pt idx="0">
                  <c:v> large formal private 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'15. Median earnings 2022'!$B$5:$D$5</c:f>
              <c:strCache>
                <c:ptCount val="3"/>
                <c:pt idx="0">
                  <c:v> Employer </c:v>
                </c:pt>
                <c:pt idx="1">
                  <c:v> Own account </c:v>
                </c:pt>
                <c:pt idx="2">
                  <c:v> Waged </c:v>
                </c:pt>
              </c:strCache>
            </c:strRef>
          </c:cat>
          <c:val>
            <c:numRef>
              <c:f>'15. Median earnings 2022'!$B$8:$D$8</c:f>
              <c:numCache>
                <c:formatCode>_-* #\ ##0_-;\-* #\ ##0_-;_-* "-"??_-;_-@_-</c:formatCode>
                <c:ptCount val="3"/>
                <c:pt idx="2">
                  <c:v>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417-4479-9857-539E7C4FE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'16. Main income source'!$A$6</c:f>
              <c:strCache>
                <c:ptCount val="1"/>
                <c:pt idx="0">
                  <c:v>business income</c:v>
                </c:pt>
              </c:strCache>
            </c:strRef>
          </c:tx>
          <c:spPr>
            <a:solidFill>
              <a:srgbClr val="C0504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2.6883601204923028E-17"/>
                  <c:y val="1.908449219389487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16-4F31-9E06-9744943E7E3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source'!$B$6:$I$6</c15:sqref>
                  </c15:fullRef>
                </c:ext>
              </c:extLst>
              <c:f>('16. Main income source'!$C$6,'16. Main income source'!$E$6,'16. Main income source'!$G$6,'16. Main income source'!$I$6)</c:f>
              <c:numCache>
                <c:formatCode>0%</c:formatCode>
                <c:ptCount val="4"/>
                <c:pt idx="0">
                  <c:v>8.3133556861100549E-2</c:v>
                </c:pt>
                <c:pt idx="1">
                  <c:v>7.1414061112479499E-2</c:v>
                </c:pt>
                <c:pt idx="2">
                  <c:v>8.0345012749231629E-2</c:v>
                </c:pt>
                <c:pt idx="3">
                  <c:v>0.17384771510931049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16-4F31-9E06-9744943E7E31}"/>
            </c:ext>
          </c:extLst>
        </c:ser>
        <c:ser>
          <c:idx val="1"/>
          <c:order val="1"/>
          <c:tx>
            <c:strRef>
              <c:f>'16. Main income source'!$A$7</c:f>
              <c:strCache>
                <c:ptCount val="1"/>
                <c:pt idx="0">
                  <c:v>wages</c:v>
                </c:pt>
              </c:strCache>
            </c:strRef>
          </c:tx>
          <c:spPr>
            <a:solidFill>
              <a:srgbClr val="C0504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source'!$B$7:$I$7</c15:sqref>
                  </c15:fullRef>
                </c:ext>
              </c:extLst>
              <c:f>('16. Main income source'!$C$7,'16. Main income source'!$E$7,'16. Main income source'!$G$7,'16. Main income source'!$I$7)</c:f>
              <c:numCache>
                <c:formatCode>0%</c:formatCode>
                <c:ptCount val="4"/>
                <c:pt idx="0">
                  <c:v>0.23567204332952313</c:v>
                </c:pt>
                <c:pt idx="1">
                  <c:v>0.56173503424975657</c:v>
                </c:pt>
                <c:pt idx="2">
                  <c:v>0.75656988744714093</c:v>
                </c:pt>
                <c:pt idx="3">
                  <c:v>0.70096086716062611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16-4F31-9E06-9744943E7E31}"/>
            </c:ext>
          </c:extLst>
        </c:ser>
        <c:ser>
          <c:idx val="2"/>
          <c:order val="2"/>
          <c:tx>
            <c:strRef>
              <c:f>'16. Main income source'!$A$8</c:f>
              <c:strCache>
                <c:ptCount val="1"/>
                <c:pt idx="0">
                  <c:v>work pension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source'!$B$8:$I$8</c15:sqref>
                  </c15:fullRef>
                </c:ext>
              </c:extLst>
              <c:f>('16. Main income source'!$C$8,'16. Main income source'!$E$8,'16. Main income source'!$G$8,'16. Main income source'!$I$8)</c:f>
              <c:numCache>
                <c:formatCode>0%</c:formatCode>
                <c:ptCount val="4"/>
                <c:pt idx="0">
                  <c:v>2.8674459497387036E-3</c:v>
                </c:pt>
                <c:pt idx="1">
                  <c:v>1.9858499751946777E-2</c:v>
                </c:pt>
                <c:pt idx="2">
                  <c:v>6.5818241919610249E-2</c:v>
                </c:pt>
                <c:pt idx="3">
                  <c:v>2.8857264972737252E-2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16-4F31-9E06-9744943E7E31}"/>
            </c:ext>
          </c:extLst>
        </c:ser>
        <c:ser>
          <c:idx val="3"/>
          <c:order val="3"/>
          <c:tx>
            <c:strRef>
              <c:f>'16. Main income source'!$A$9</c:f>
              <c:strCache>
                <c:ptCount val="1"/>
                <c:pt idx="0">
                  <c:v>social grants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source'!$B$9:$I$9</c15:sqref>
                  </c15:fullRef>
                </c:ext>
              </c:extLst>
              <c:f>('16. Main income source'!$C$9,'16. Main income source'!$E$9,'16. Main income source'!$G$9,'16. Main income source'!$I$9)</c:f>
              <c:numCache>
                <c:formatCode>0%</c:formatCode>
                <c:ptCount val="4"/>
                <c:pt idx="0">
                  <c:v>0.40136461115071198</c:v>
                </c:pt>
                <c:pt idx="1">
                  <c:v>0.26068454863134971</c:v>
                </c:pt>
                <c:pt idx="2">
                  <c:v>6.5726854117510364E-2</c:v>
                </c:pt>
                <c:pt idx="3">
                  <c:v>2.2433303049013056E-2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16-4F31-9E06-9744943E7E31}"/>
            </c:ext>
          </c:extLst>
        </c:ser>
        <c:ser>
          <c:idx val="4"/>
          <c:order val="4"/>
          <c:tx>
            <c:strRef>
              <c:f>'16. Main income source'!$A$10</c:f>
              <c:strCache>
                <c:ptCount val="1"/>
                <c:pt idx="0">
                  <c:v>other (c)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source'!$B$10:$I$10</c15:sqref>
                  </c15:fullRef>
                </c:ext>
              </c:extLst>
              <c:f>('16. Main income source'!$C$10,'16. Main income source'!$E$10,'16. Main income source'!$G$10,'16. Main income source'!$I$10)</c:f>
              <c:numCache>
                <c:formatCode>0%</c:formatCode>
                <c:ptCount val="4"/>
                <c:pt idx="0">
                  <c:v>0.27696234270892556</c:v>
                </c:pt>
                <c:pt idx="1">
                  <c:v>8.630785625446763E-2</c:v>
                </c:pt>
                <c:pt idx="2">
                  <c:v>3.1540003766506626E-2</c:v>
                </c:pt>
                <c:pt idx="3">
                  <c:v>7.3900849708313093E-2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F16-4F31-9E06-9744943E7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5"/>
          <c:order val="5"/>
          <c:tx>
            <c:strRef>
              <c:f>'16. Main income source'!$A$11</c:f>
              <c:strCache>
                <c:ptCount val="1"/>
                <c:pt idx="0">
                  <c:v>% of household income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32"/>
            <c:spPr>
              <a:solidFill>
                <a:schemeClr val="accent1">
                  <a:tint val="50000"/>
                </a:schemeClr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'16. Main income source'!$B$4:$I$5</c15:sqref>
                  </c15:fullRef>
                </c:ext>
              </c:extLst>
              <c:f>('16. Main income source'!$C$4:$C$5,'16. Main income source'!$E$4:$E$5,'16. Main income source'!$G$4:$G$5,'16. Main income source'!$I$4:$I$5)</c:f>
              <c:multiLvlStrCache>
                <c:ptCount val="4"/>
                <c:lvl>
                  <c:pt idx="0">
                    <c:v>2023</c:v>
                  </c:pt>
                  <c:pt idx="1">
                    <c:v>2023</c:v>
                  </c:pt>
                  <c:pt idx="2">
                    <c:v>2023</c:v>
                  </c:pt>
                  <c:pt idx="3">
                    <c:v>2023</c:v>
                  </c:pt>
                </c:lvl>
                <c:lvl/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'16. Main income source'!$B$11:$I$11</c15:sqref>
                  </c15:fullRef>
                </c:ext>
              </c:extLst>
              <c:f>('16. Main income source'!$C$11,'16. Main income source'!$E$11,'16. Main income source'!$G$11,'16. Main income source'!$I$11)</c:f>
              <c:numCache>
                <c:formatCode>0%</c:formatCode>
                <c:ptCount val="4"/>
                <c:pt idx="0">
                  <c:v>8.2498460158991802E-2</c:v>
                </c:pt>
                <c:pt idx="1">
                  <c:v>0.12620629447929724</c:v>
                </c:pt>
                <c:pt idx="2">
                  <c:v>0.3094962174923882</c:v>
                </c:pt>
                <c:pt idx="3">
                  <c:v>0.39088054227082075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F16-4F31-9E06-9744943E7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6535056"/>
        <c:axId val="1856527984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'17. Median earnings by r g'!$C$9</c:f>
              <c:strCache>
                <c:ptCount val="1"/>
                <c:pt idx="0">
                  <c:v> Big business waged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'17. Median earnings by r g'!$D$6:$O$8</c:f>
              <c:multiLvlStrCache>
                <c:ptCount val="12"/>
                <c:lvl>
                  <c:pt idx="0">
                    <c:v> African </c:v>
                  </c:pt>
                  <c:pt idx="1">
                    <c:v> Coloured/
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Coloured/
Asian </c:v>
                  </c:pt>
                  <c:pt idx="5">
                    <c:v> White </c:v>
                  </c:pt>
                  <c:pt idx="6">
                    <c:v> African </c:v>
                  </c:pt>
                  <c:pt idx="7">
                    <c:v> Coloured/
Asian </c:v>
                  </c:pt>
                  <c:pt idx="8">
                    <c:v> White </c:v>
                  </c:pt>
                  <c:pt idx="9">
                    <c:v> African </c:v>
                  </c:pt>
                  <c:pt idx="10">
                    <c:v> Coloured/
Asian </c:v>
                  </c:pt>
                  <c:pt idx="11">
                    <c:v> White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6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Informal </c:v>
                  </c:pt>
                </c:lvl>
              </c:multiLvlStrCache>
            </c:multiLvlStrRef>
          </c:cat>
          <c:val>
            <c:numRef>
              <c:f>'17. Median earnings by r g'!$D$9:$O$9</c:f>
              <c:numCache>
                <c:formatCode>_-* #\ ##0_-;\-* #\ ##0_-;_-* "-"??_-;_-@_-</c:formatCode>
                <c:ptCount val="12"/>
                <c:pt idx="0">
                  <c:v>5600</c:v>
                </c:pt>
                <c:pt idx="1">
                  <c:v>7800</c:v>
                </c:pt>
                <c:pt idx="2">
                  <c:v>28000</c:v>
                </c:pt>
                <c:pt idx="3">
                  <c:v>4500</c:v>
                </c:pt>
                <c:pt idx="4">
                  <c:v>5000</c:v>
                </c:pt>
                <c:pt idx="5">
                  <c:v>21000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D-477D-85F9-D3ECA0FF897F}"/>
            </c:ext>
          </c:extLst>
        </c:ser>
        <c:ser>
          <c:idx val="1"/>
          <c:order val="1"/>
          <c:tx>
            <c:strRef>
              <c:f>'17. Median earnings by r g'!$C$10</c:f>
              <c:strCache>
                <c:ptCount val="1"/>
                <c:pt idx="0">
                  <c:v> Small business waged 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'17. Median earnings by r g'!$D$6:$O$8</c:f>
              <c:multiLvlStrCache>
                <c:ptCount val="12"/>
                <c:lvl>
                  <c:pt idx="0">
                    <c:v> African </c:v>
                  </c:pt>
                  <c:pt idx="1">
                    <c:v> Coloured/
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Coloured/
Asian </c:v>
                  </c:pt>
                  <c:pt idx="5">
                    <c:v> White </c:v>
                  </c:pt>
                  <c:pt idx="6">
                    <c:v> African </c:v>
                  </c:pt>
                  <c:pt idx="7">
                    <c:v> Coloured/
Asian </c:v>
                  </c:pt>
                  <c:pt idx="8">
                    <c:v> White </c:v>
                  </c:pt>
                  <c:pt idx="9">
                    <c:v> African </c:v>
                  </c:pt>
                  <c:pt idx="10">
                    <c:v> Coloured/
Asian </c:v>
                  </c:pt>
                  <c:pt idx="11">
                    <c:v> White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6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Informal </c:v>
                  </c:pt>
                </c:lvl>
              </c:multiLvlStrCache>
            </c:multiLvlStrRef>
          </c:cat>
          <c:val>
            <c:numRef>
              <c:f>'17. Median earnings by r g'!$D$10:$O$10</c:f>
              <c:numCache>
                <c:formatCode>_-* #\ ##0_-;\-* #\ ##0_-;_-* "-"??_-;_-@_-</c:formatCode>
                <c:ptCount val="12"/>
                <c:pt idx="0">
                  <c:v>4000</c:v>
                </c:pt>
                <c:pt idx="1">
                  <c:v>4500</c:v>
                </c:pt>
                <c:pt idx="2">
                  <c:v>22000</c:v>
                </c:pt>
                <c:pt idx="3">
                  <c:v>4000</c:v>
                </c:pt>
                <c:pt idx="4">
                  <c:v>4500</c:v>
                </c:pt>
                <c:pt idx="5">
                  <c:v>15000</c:v>
                </c:pt>
                <c:pt idx="6">
                  <c:v>1500</c:v>
                </c:pt>
                <c:pt idx="7">
                  <c:v>2020</c:v>
                </c:pt>
                <c:pt idx="8">
                  <c:v>8000</c:v>
                </c:pt>
                <c:pt idx="9">
                  <c:v>2000</c:v>
                </c:pt>
                <c:pt idx="10">
                  <c:v>2500</c:v>
                </c:pt>
                <c:pt idx="11">
                  <c:v>10500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2D-477D-85F9-D3ECA0FF897F}"/>
            </c:ext>
          </c:extLst>
        </c:ser>
        <c:ser>
          <c:idx val="2"/>
          <c:order val="2"/>
          <c:tx>
            <c:strRef>
              <c:f>'17. Median earnings by r g'!$C$11</c:f>
              <c:strCache>
                <c:ptCount val="1"/>
                <c:pt idx="0">
                  <c:v> Employer 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'17. Median earnings by r g'!$D$6:$O$8</c:f>
              <c:multiLvlStrCache>
                <c:ptCount val="12"/>
                <c:lvl>
                  <c:pt idx="0">
                    <c:v> African </c:v>
                  </c:pt>
                  <c:pt idx="1">
                    <c:v> Coloured/
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Coloured/
Asian </c:v>
                  </c:pt>
                  <c:pt idx="5">
                    <c:v> White </c:v>
                  </c:pt>
                  <c:pt idx="6">
                    <c:v> African </c:v>
                  </c:pt>
                  <c:pt idx="7">
                    <c:v> Coloured/
Asian </c:v>
                  </c:pt>
                  <c:pt idx="8">
                    <c:v> White </c:v>
                  </c:pt>
                  <c:pt idx="9">
                    <c:v> African </c:v>
                  </c:pt>
                  <c:pt idx="10">
                    <c:v> Coloured/
Asian </c:v>
                  </c:pt>
                  <c:pt idx="11">
                    <c:v> White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6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Informal </c:v>
                  </c:pt>
                </c:lvl>
              </c:multiLvlStrCache>
            </c:multiLvlStrRef>
          </c:cat>
          <c:val>
            <c:numRef>
              <c:f>'17. Median earnings by r g'!$D$11:$O$11</c:f>
              <c:numCache>
                <c:formatCode>_-* #\ ##0_-;\-* #\ ##0_-;_-* "-"??_-;_-@_-</c:formatCode>
                <c:ptCount val="12"/>
                <c:pt idx="0">
                  <c:v>10000</c:v>
                </c:pt>
                <c:pt idx="1">
                  <c:v>15000</c:v>
                </c:pt>
                <c:pt idx="2">
                  <c:v>28469</c:v>
                </c:pt>
                <c:pt idx="3">
                  <c:v>7800</c:v>
                </c:pt>
                <c:pt idx="4">
                  <c:v>5000</c:v>
                </c:pt>
                <c:pt idx="5">
                  <c:v>11000</c:v>
                </c:pt>
                <c:pt idx="6">
                  <c:v>3000</c:v>
                </c:pt>
                <c:pt idx="7">
                  <c:v>5000</c:v>
                </c:pt>
                <c:pt idx="8">
                  <c:v>15000</c:v>
                </c:pt>
                <c:pt idx="9">
                  <c:v>2500</c:v>
                </c:pt>
                <c:pt idx="10">
                  <c:v>8000</c:v>
                </c:pt>
                <c:pt idx="11">
                  <c:v>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2D-477D-85F9-D3ECA0FF897F}"/>
            </c:ext>
          </c:extLst>
        </c:ser>
        <c:ser>
          <c:idx val="3"/>
          <c:order val="3"/>
          <c:tx>
            <c:strRef>
              <c:f>'17. Median earnings by r g'!$C$12</c:f>
              <c:strCache>
                <c:ptCount val="1"/>
                <c:pt idx="0">
                  <c:v> Own account 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'17. Median earnings by r g'!$D$6:$O$8</c:f>
              <c:multiLvlStrCache>
                <c:ptCount val="12"/>
                <c:lvl>
                  <c:pt idx="0">
                    <c:v> African </c:v>
                  </c:pt>
                  <c:pt idx="1">
                    <c:v> Coloured/
Asian </c:v>
                  </c:pt>
                  <c:pt idx="2">
                    <c:v> White </c:v>
                  </c:pt>
                  <c:pt idx="3">
                    <c:v> African </c:v>
                  </c:pt>
                  <c:pt idx="4">
                    <c:v> Coloured/
Asian </c:v>
                  </c:pt>
                  <c:pt idx="5">
                    <c:v> White </c:v>
                  </c:pt>
                  <c:pt idx="6">
                    <c:v> African </c:v>
                  </c:pt>
                  <c:pt idx="7">
                    <c:v> Coloured/
Asian </c:v>
                  </c:pt>
                  <c:pt idx="8">
                    <c:v> White </c:v>
                  </c:pt>
                  <c:pt idx="9">
                    <c:v> African </c:v>
                  </c:pt>
                  <c:pt idx="10">
                    <c:v> Coloured/
Asian </c:v>
                  </c:pt>
                  <c:pt idx="11">
                    <c:v> White </c:v>
                  </c:pt>
                </c:lvl>
                <c:lvl>
                  <c:pt idx="0">
                    <c:v> Men </c:v>
                  </c:pt>
                  <c:pt idx="3">
                    <c:v> Women </c:v>
                  </c:pt>
                  <c:pt idx="6">
                    <c:v> Men </c:v>
                  </c:pt>
                  <c:pt idx="9">
                    <c:v> Women </c:v>
                  </c:pt>
                </c:lvl>
                <c:lvl>
                  <c:pt idx="0">
                    <c:v> Formal </c:v>
                  </c:pt>
                  <c:pt idx="6">
                    <c:v> Informal </c:v>
                  </c:pt>
                </c:lvl>
              </c:multiLvlStrCache>
            </c:multiLvlStrRef>
          </c:cat>
          <c:val>
            <c:numRef>
              <c:f>'17. Median earnings by r g'!$D$12:$O$12</c:f>
              <c:numCache>
                <c:formatCode>_-* #\ ##0_-;\-* #\ ##0_-;_-* "-"??_-;_-@_-</c:formatCode>
                <c:ptCount val="12"/>
                <c:pt idx="0">
                  <c:v>5000</c:v>
                </c:pt>
                <c:pt idx="1">
                  <c:v>12000</c:v>
                </c:pt>
                <c:pt idx="2">
                  <c:v>23000</c:v>
                </c:pt>
                <c:pt idx="3">
                  <c:v>6000</c:v>
                </c:pt>
                <c:pt idx="4">
                  <c:v>6594.1104999994877</c:v>
                </c:pt>
                <c:pt idx="5">
                  <c:v>15000</c:v>
                </c:pt>
                <c:pt idx="6">
                  <c:v>1500</c:v>
                </c:pt>
                <c:pt idx="7">
                  <c:v>3000</c:v>
                </c:pt>
                <c:pt idx="8">
                  <c:v>18000</c:v>
                </c:pt>
                <c:pt idx="9">
                  <c:v>800</c:v>
                </c:pt>
                <c:pt idx="10">
                  <c:v>600</c:v>
                </c:pt>
                <c:pt idx="11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2D-477D-85F9-D3ECA0FF8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'18. Small formal assets'!$A$4</c:f>
              <c:strCache>
                <c:ptCount val="1"/>
                <c:pt idx="0">
                  <c:v>% of industry assets, 2013 to 2025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'18. Small formal assets'!$B$3:$K$3</c:f>
              <c:strCache>
                <c:ptCount val="10"/>
                <c:pt idx="0">
                  <c:v>business 
services</c:v>
                </c:pt>
                <c:pt idx="1">
                  <c:v>construction</c:v>
                </c:pt>
                <c:pt idx="2">
                  <c:v>trade</c:v>
                </c:pt>
                <c:pt idx="3">
                  <c:v>Personal 
services (a)</c:v>
                </c:pt>
                <c:pt idx="4">
                  <c:v>manufac-
turing</c:v>
                </c:pt>
                <c:pt idx="5">
                  <c:v>forestry/
fishing</c:v>
                </c:pt>
                <c:pt idx="6">
                  <c:v>logistics</c:v>
                </c:pt>
                <c:pt idx="7">
                  <c:v>mining</c:v>
                </c:pt>
                <c:pt idx="8">
                  <c:v>utilities</c:v>
                </c:pt>
                <c:pt idx="9">
                  <c:v>total</c:v>
                </c:pt>
              </c:strCache>
            </c:strRef>
          </c:cat>
          <c:val>
            <c:numRef>
              <c:f>'18. Small formal assets'!$B$4:$K$4</c:f>
              <c:numCache>
                <c:formatCode>0%</c:formatCode>
                <c:ptCount val="10"/>
                <c:pt idx="0">
                  <c:v>0.29854367860999104</c:v>
                </c:pt>
                <c:pt idx="1">
                  <c:v>0.22685996186556098</c:v>
                </c:pt>
                <c:pt idx="2">
                  <c:v>0.24529685125570153</c:v>
                </c:pt>
                <c:pt idx="3">
                  <c:v>0.3072089693147888</c:v>
                </c:pt>
                <c:pt idx="4">
                  <c:v>8.3595786248192513E-2</c:v>
                </c:pt>
                <c:pt idx="5">
                  <c:v>5.75318187572426E-2</c:v>
                </c:pt>
                <c:pt idx="6">
                  <c:v>7.3737763500792627E-2</c:v>
                </c:pt>
                <c:pt idx="7">
                  <c:v>2.664041053811279E-2</c:v>
                </c:pt>
                <c:pt idx="8">
                  <c:v>1.1026776998513224E-2</c:v>
                </c:pt>
                <c:pt idx="9">
                  <c:v>0.15958421760337926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77-4D8D-8460-0AE812A9D72F}"/>
            </c:ext>
          </c:extLst>
        </c:ser>
        <c:ser>
          <c:idx val="1"/>
          <c:order val="1"/>
          <c:tx>
            <c:strRef>
              <c:f>'18. Small formal assets'!$A$5</c:f>
              <c:strCache>
                <c:ptCount val="1"/>
                <c:pt idx="0">
                  <c:v>% of industry assets, 2021 to 2023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'18. Small formal assets'!$B$3:$K$3</c:f>
              <c:strCache>
                <c:ptCount val="10"/>
                <c:pt idx="0">
                  <c:v>business 
services</c:v>
                </c:pt>
                <c:pt idx="1">
                  <c:v>construction</c:v>
                </c:pt>
                <c:pt idx="2">
                  <c:v>trade</c:v>
                </c:pt>
                <c:pt idx="3">
                  <c:v>Personal 
services (a)</c:v>
                </c:pt>
                <c:pt idx="4">
                  <c:v>manufac-
turing</c:v>
                </c:pt>
                <c:pt idx="5">
                  <c:v>forestry/
fishing</c:v>
                </c:pt>
                <c:pt idx="6">
                  <c:v>logistics</c:v>
                </c:pt>
                <c:pt idx="7">
                  <c:v>mining</c:v>
                </c:pt>
                <c:pt idx="8">
                  <c:v>utilities</c:v>
                </c:pt>
                <c:pt idx="9">
                  <c:v>total</c:v>
                </c:pt>
              </c:strCache>
            </c:strRef>
          </c:cat>
          <c:val>
            <c:numRef>
              <c:f>'18. Small formal assets'!$B$5:$K$5</c:f>
              <c:numCache>
                <c:formatCode>0%</c:formatCode>
                <c:ptCount val="10"/>
                <c:pt idx="0">
                  <c:v>0.33282466815804673</c:v>
                </c:pt>
                <c:pt idx="1">
                  <c:v>0.31232308915401635</c:v>
                </c:pt>
                <c:pt idx="2">
                  <c:v>0.29210583958177205</c:v>
                </c:pt>
                <c:pt idx="3">
                  <c:v>0.26772977207962695</c:v>
                </c:pt>
                <c:pt idx="4">
                  <c:v>0.15727368165622252</c:v>
                </c:pt>
                <c:pt idx="5">
                  <c:v>0.11747670928461179</c:v>
                </c:pt>
                <c:pt idx="6">
                  <c:v>8.5694161567263352E-2</c:v>
                </c:pt>
                <c:pt idx="7">
                  <c:v>5.0153580402944965E-2</c:v>
                </c:pt>
                <c:pt idx="8">
                  <c:v>1.485101289278835E-2</c:v>
                </c:pt>
                <c:pt idx="9">
                  <c:v>0.21318100841541035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77-4D8D-8460-0AE812A9D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lineChart>
        <c:grouping val="standard"/>
        <c:varyColors val="0"/>
        <c:ser>
          <c:idx val="2"/>
          <c:order val="2"/>
          <c:tx>
            <c:strRef>
              <c:f>'18. Small formal assets'!$A$6</c:f>
              <c:strCache>
                <c:ptCount val="1"/>
                <c:pt idx="0">
                  <c:v>% of small formal business assets, 2021 to 2023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30"/>
            <c:spPr>
              <a:solidFill>
                <a:srgbClr val="E97132">
                  <a:lumMod val="20000"/>
                  <a:lumOff val="80000"/>
                  <a:alpha val="78000"/>
                </a:srgbClr>
              </a:solidFill>
              <a:ln w="9525">
                <a:solidFill>
                  <a:sysClr val="windowText" lastClr="000000">
                    <a:lumMod val="95000"/>
                    <a:lumOff val="5000"/>
                  </a:sys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'18. Small formal assets'!$B$3:$K$3</c:f>
              <c:strCache>
                <c:ptCount val="10"/>
                <c:pt idx="0">
                  <c:v>business 
services</c:v>
                </c:pt>
                <c:pt idx="1">
                  <c:v>construction</c:v>
                </c:pt>
                <c:pt idx="2">
                  <c:v>trade</c:v>
                </c:pt>
                <c:pt idx="3">
                  <c:v>Personal 
services (a)</c:v>
                </c:pt>
                <c:pt idx="4">
                  <c:v>manufac-
turing</c:v>
                </c:pt>
                <c:pt idx="5">
                  <c:v>forestry/
fishing</c:v>
                </c:pt>
                <c:pt idx="6">
                  <c:v>logistics</c:v>
                </c:pt>
                <c:pt idx="7">
                  <c:v>mining</c:v>
                </c:pt>
                <c:pt idx="8">
                  <c:v>utilities</c:v>
                </c:pt>
                <c:pt idx="9">
                  <c:v>total</c:v>
                </c:pt>
              </c:strCache>
            </c:strRef>
          </c:cat>
          <c:val>
            <c:numRef>
              <c:f>'18. Small formal assets'!$B$6:$K$6</c:f>
              <c:numCache>
                <c:formatCode>0%</c:formatCode>
                <c:ptCount val="10"/>
                <c:pt idx="0">
                  <c:v>0.49092183910137555</c:v>
                </c:pt>
                <c:pt idx="1">
                  <c:v>5.1669430537433989E-2</c:v>
                </c:pt>
                <c:pt idx="2">
                  <c:v>0.22746070971225993</c:v>
                </c:pt>
                <c:pt idx="3">
                  <c:v>3.0264644033062338E-2</c:v>
                </c:pt>
                <c:pt idx="4">
                  <c:v>0.12786565641709982</c:v>
                </c:pt>
                <c:pt idx="5">
                  <c:v>2.6910453927047862E-3</c:v>
                </c:pt>
                <c:pt idx="6">
                  <c:v>3.6725640631998333E-2</c:v>
                </c:pt>
                <c:pt idx="7">
                  <c:v>2.7165669051169825E-2</c:v>
                </c:pt>
                <c:pt idx="8">
                  <c:v>5.2353651228954114E-3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77-4D8D-8460-0AE812A9D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2045503"/>
        <c:axId val="2102050079"/>
      </c:line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'19. Funding for informal'!$C$4</c:f>
              <c:strCache>
                <c:ptCount val="1"/>
                <c:pt idx="0">
                  <c:v> women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Funding for informal'!$B$5:$B$9</c:f>
              <c:strCache>
                <c:ptCount val="5"/>
                <c:pt idx="0">
                  <c:v>waged job (present or past)</c:v>
                </c:pt>
                <c:pt idx="1">
                  <c:v>social grant</c:v>
                </c:pt>
                <c:pt idx="2">
                  <c:v>other business</c:v>
                </c:pt>
                <c:pt idx="3">
                  <c:v>stokvel</c:v>
                </c:pt>
                <c:pt idx="4">
                  <c:v>other</c:v>
                </c:pt>
              </c:strCache>
            </c:strRef>
          </c:cat>
          <c:val>
            <c:numRef>
              <c:f>'19. Funding for informal'!$C$5:$C$9</c:f>
              <c:numCache>
                <c:formatCode>0%</c:formatCode>
                <c:ptCount val="5"/>
                <c:pt idx="0">
                  <c:v>0.36619718309859156</c:v>
                </c:pt>
                <c:pt idx="1">
                  <c:v>0.18075117370892019</c:v>
                </c:pt>
                <c:pt idx="2">
                  <c:v>5.8685446009389672E-2</c:v>
                </c:pt>
                <c:pt idx="3">
                  <c:v>8.9201877934272297E-2</c:v>
                </c:pt>
                <c:pt idx="4">
                  <c:v>0.30516431924882631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E1-48F3-808B-68E62A1F7208}"/>
            </c:ext>
          </c:extLst>
        </c:ser>
        <c:ser>
          <c:idx val="1"/>
          <c:order val="1"/>
          <c:tx>
            <c:strRef>
              <c:f>'19. Funding for informal'!$D$4</c:f>
              <c:strCache>
                <c:ptCount val="1"/>
                <c:pt idx="0">
                  <c:v> men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Funding for informal'!$B$5:$B$9</c:f>
              <c:strCache>
                <c:ptCount val="5"/>
                <c:pt idx="0">
                  <c:v>waged job (present or past)</c:v>
                </c:pt>
                <c:pt idx="1">
                  <c:v>social grant</c:v>
                </c:pt>
                <c:pt idx="2">
                  <c:v>other business</c:v>
                </c:pt>
                <c:pt idx="3">
                  <c:v>stokvel</c:v>
                </c:pt>
                <c:pt idx="4">
                  <c:v>other</c:v>
                </c:pt>
              </c:strCache>
            </c:strRef>
          </c:cat>
          <c:val>
            <c:numRef>
              <c:f>'19. Funding for informal'!$D$5:$D$9</c:f>
              <c:numCache>
                <c:formatCode>0%</c:formatCode>
                <c:ptCount val="5"/>
                <c:pt idx="0">
                  <c:v>0.47826086956521741</c:v>
                </c:pt>
                <c:pt idx="1">
                  <c:v>7.1146245059288543E-2</c:v>
                </c:pt>
                <c:pt idx="2">
                  <c:v>6.3241106719367585E-2</c:v>
                </c:pt>
                <c:pt idx="3">
                  <c:v>7.9051383399209481E-3</c:v>
                </c:pt>
                <c:pt idx="4">
                  <c:v>0.37944664031620551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E1-48F3-808B-68E62A1F7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'20. Home ownership'!$C$5</c:f>
              <c:strCache>
                <c:ptCount val="1"/>
                <c:pt idx="0">
                  <c:v>owned outright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'20. Home ownership'!$A$6:$B$14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'20. Home ownership'!$C$6:$C$14</c:f>
              <c:numCache>
                <c:formatCode>0%</c:formatCode>
                <c:ptCount val="9"/>
                <c:pt idx="0">
                  <c:v>0.51676681564178062</c:v>
                </c:pt>
                <c:pt idx="1">
                  <c:v>0.47954249394017362</c:v>
                </c:pt>
                <c:pt idx="2">
                  <c:v>0.3892049633667195</c:v>
                </c:pt>
                <c:pt idx="3">
                  <c:v>0.24737628044221643</c:v>
                </c:pt>
                <c:pt idx="5">
                  <c:v>0.40478389755755773</c:v>
                </c:pt>
                <c:pt idx="6">
                  <c:v>0.48536973552698676</c:v>
                </c:pt>
                <c:pt idx="7">
                  <c:v>0.39670165335125468</c:v>
                </c:pt>
                <c:pt idx="8">
                  <c:v>0.27402305605766292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AA-417E-8BDA-94CE88E14DEE}"/>
            </c:ext>
          </c:extLst>
        </c:ser>
        <c:ser>
          <c:idx val="1"/>
          <c:order val="1"/>
          <c:tx>
            <c:strRef>
              <c:f>'20. Home ownership'!$D$5</c:f>
              <c:strCache>
                <c:ptCount val="1"/>
                <c:pt idx="0">
                  <c:v>owned with bond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'20. Home ownership'!$A$6:$B$14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'20. Home ownership'!$D$6:$D$14</c:f>
              <c:numCache>
                <c:formatCode>0%</c:formatCode>
                <c:ptCount val="9"/>
                <c:pt idx="0">
                  <c:v>6.9376167811211857E-3</c:v>
                </c:pt>
                <c:pt idx="1">
                  <c:v>1.649902120440512E-2</c:v>
                </c:pt>
                <c:pt idx="2">
                  <c:v>0.12241213024698093</c:v>
                </c:pt>
                <c:pt idx="3">
                  <c:v>0.41087512976860191</c:v>
                </c:pt>
                <c:pt idx="5">
                  <c:v>2.3119486986945784E-2</c:v>
                </c:pt>
                <c:pt idx="6">
                  <c:v>1.891559197280699E-2</c:v>
                </c:pt>
                <c:pt idx="7">
                  <c:v>0.14484068201528003</c:v>
                </c:pt>
                <c:pt idx="8">
                  <c:v>0.43676074555441619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AA-417E-8BDA-94CE88E14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'21. Estimated home value'!$A$7</c:f>
              <c:strCache>
                <c:ptCount val="1"/>
                <c:pt idx="0">
                  <c:v> under R100 000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B2B-4505-8578-FE863AD4E83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'21. Estimated home value'!$B$5:$J$6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'21. Estimated home value'!$B$7:$J$7</c:f>
              <c:numCache>
                <c:formatCode>0%</c:formatCode>
                <c:ptCount val="9"/>
                <c:pt idx="0">
                  <c:v>0.71026683647250477</c:v>
                </c:pt>
                <c:pt idx="1">
                  <c:v>0.60280786330944436</c:v>
                </c:pt>
                <c:pt idx="2">
                  <c:v>0.21567356059411891</c:v>
                </c:pt>
                <c:pt idx="3">
                  <c:v>6.0800055827426806E-2</c:v>
                </c:pt>
                <c:pt idx="5">
                  <c:v>0.72684674188757403</c:v>
                </c:pt>
                <c:pt idx="6">
                  <c:v>0.49139209339569639</c:v>
                </c:pt>
                <c:pt idx="7">
                  <c:v>0.16981888581587884</c:v>
                </c:pt>
                <c:pt idx="8">
                  <c:v>3.1248770589060157E-2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2B-4505-8578-FE863AD4E83E}"/>
            </c:ext>
          </c:extLst>
        </c:ser>
        <c:ser>
          <c:idx val="1"/>
          <c:order val="1"/>
          <c:tx>
            <c:strRef>
              <c:f>'21. Estimated home value'!$A$8</c:f>
              <c:strCache>
                <c:ptCount val="1"/>
                <c:pt idx="0">
                  <c:v> R100 000 to R450 000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'21. Estimated home value'!$B$5:$J$6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'21. Estimated home value'!$B$8:$J$8</c:f>
              <c:numCache>
                <c:formatCode>0%</c:formatCode>
                <c:ptCount val="9"/>
                <c:pt idx="0">
                  <c:v>0.23274552848256555</c:v>
                </c:pt>
                <c:pt idx="1">
                  <c:v>0.33970668725172332</c:v>
                </c:pt>
                <c:pt idx="2">
                  <c:v>0.43556163739601805</c:v>
                </c:pt>
                <c:pt idx="3">
                  <c:v>0.19835679754018151</c:v>
                </c:pt>
                <c:pt idx="5">
                  <c:v>0.19673178008642958</c:v>
                </c:pt>
                <c:pt idx="6">
                  <c:v>0.39419081230355285</c:v>
                </c:pt>
                <c:pt idx="7">
                  <c:v>0.42742002090531844</c:v>
                </c:pt>
                <c:pt idx="8">
                  <c:v>8.7605447984482873E-2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2B-4505-8578-FE863AD4E83E}"/>
            </c:ext>
          </c:extLst>
        </c:ser>
        <c:ser>
          <c:idx val="2"/>
          <c:order val="2"/>
          <c:tx>
            <c:strRef>
              <c:f>'21. Estimated home value'!$A$9</c:f>
              <c:strCache>
                <c:ptCount val="1"/>
                <c:pt idx="0">
                  <c:v> R450 000 to R1.1 mn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2B-4505-8578-FE863AD4E83E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B2B-4505-8578-FE863AD4E83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'21. Estimated home value'!$B$5:$J$6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'21. Estimated home value'!$B$9:$J$9</c:f>
              <c:numCache>
                <c:formatCode>0%</c:formatCode>
                <c:ptCount val="9"/>
                <c:pt idx="0">
                  <c:v>5.3871211265085768E-2</c:v>
                </c:pt>
                <c:pt idx="1">
                  <c:v>5.1830349898646912E-2</c:v>
                </c:pt>
                <c:pt idx="2">
                  <c:v>0.31433508441784852</c:v>
                </c:pt>
                <c:pt idx="3">
                  <c:v>0.45006952686865842</c:v>
                </c:pt>
                <c:pt idx="5">
                  <c:v>6.8830477887539779E-2</c:v>
                </c:pt>
                <c:pt idx="6">
                  <c:v>0.10703909823262971</c:v>
                </c:pt>
                <c:pt idx="7">
                  <c:v>0.31830015390094951</c:v>
                </c:pt>
                <c:pt idx="8">
                  <c:v>0.38373020881827974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2B-4505-8578-FE863AD4E83E}"/>
            </c:ext>
          </c:extLst>
        </c:ser>
        <c:ser>
          <c:idx val="3"/>
          <c:order val="3"/>
          <c:tx>
            <c:strRef>
              <c:f>'21. Estimated home value'!$A$10</c:f>
              <c:strCache>
                <c:ptCount val="1"/>
                <c:pt idx="0">
                  <c:v> over R1.1 mn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B2B-4505-8578-FE863AD4E83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2B-4505-8578-FE863AD4E83E}"/>
                </c:ext>
              </c:extLst>
            </c:dLbl>
            <c:dLbl>
              <c:idx val="3"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B2B-4505-8578-FE863AD4E83E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2B-4505-8578-FE863AD4E83E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B2B-4505-8578-FE863AD4E83E}"/>
                </c:ext>
              </c:extLst>
            </c:dLbl>
            <c:dLbl>
              <c:idx val="8"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B2B-4505-8578-FE863AD4E83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'21. Estimated home value'!$B$5:$J$6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no business income </c:v>
                  </c:pt>
                  <c:pt idx="4">
                    <c:v>   </c:v>
                  </c:pt>
                  <c:pt idx="5">
                    <c:v> some business income </c:v>
                  </c:pt>
                </c:lvl>
              </c:multiLvlStrCache>
            </c:multiLvlStrRef>
          </c:cat>
          <c:val>
            <c:numRef>
              <c:f>'21. Estimated home value'!$B$10:$J$10</c:f>
              <c:numCache>
                <c:formatCode>0%</c:formatCode>
                <c:ptCount val="9"/>
                <c:pt idx="0">
                  <c:v>3.1164237798439244E-3</c:v>
                </c:pt>
                <c:pt idx="1">
                  <c:v>5.6550995401854851E-3</c:v>
                </c:pt>
                <c:pt idx="2">
                  <c:v>3.442971759201461E-2</c:v>
                </c:pt>
                <c:pt idx="3">
                  <c:v>0.29077361976373334</c:v>
                </c:pt>
                <c:pt idx="5">
                  <c:v>7.5910001384566972E-3</c:v>
                </c:pt>
                <c:pt idx="6">
                  <c:v>7.3779960681210214E-3</c:v>
                </c:pt>
                <c:pt idx="7">
                  <c:v>8.4460939377853095E-2</c:v>
                </c:pt>
                <c:pt idx="8">
                  <c:v>0.49741557260817726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B2B-4505-8578-FE863AD4E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4526353199870587E-2"/>
          <c:y val="0.16134358392239823"/>
          <c:w val="0.91201132380384298"/>
          <c:h val="0.68943142099841959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'22. Small business rel prov pop'!$G$5</c:f>
              <c:strCache>
                <c:ptCount val="1"/>
                <c:pt idx="0">
                  <c:v>working aged population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'22. Small business rel prov pop'!$A$6:$B$16</c:f>
              <c:multiLvlStrCache>
                <c:ptCount val="11"/>
                <c:lvl>
                  <c:pt idx="0">
                    <c:v>2009</c:v>
                  </c:pt>
                  <c:pt idx="1">
                    <c:v>2024</c:v>
                  </c:pt>
                  <c:pt idx="3">
                    <c:v>2009</c:v>
                  </c:pt>
                  <c:pt idx="4">
                    <c:v>2024</c:v>
                  </c:pt>
                  <c:pt idx="6">
                    <c:v>2009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2024</c:v>
                  </c:pt>
                </c:lvl>
                <c:lvl>
                  <c:pt idx="0">
                    <c:v>Gauteng</c:v>
                  </c:pt>
                  <c:pt idx="2">
                    <c:v> </c:v>
                  </c:pt>
                  <c:pt idx="3">
                    <c:v>KwaZulu-Natal</c:v>
                  </c:pt>
                  <c:pt idx="5">
                    <c:v> </c:v>
                  </c:pt>
                  <c:pt idx="6">
                    <c:v>Western Cape</c:v>
                  </c:pt>
                  <c:pt idx="8">
                    <c:v> </c:v>
                  </c:pt>
                  <c:pt idx="9">
                    <c:v>Other provinces</c:v>
                  </c:pt>
                </c:lvl>
              </c:multiLvlStrCache>
            </c:multiLvlStrRef>
          </c:cat>
          <c:val>
            <c:numRef>
              <c:f>'22. Small business rel prov pop'!$G$6:$G$16</c:f>
              <c:numCache>
                <c:formatCode>0%</c:formatCode>
                <c:ptCount val="11"/>
                <c:pt idx="0">
                  <c:v>0.25713517153171594</c:v>
                </c:pt>
                <c:pt idx="1">
                  <c:v>0.27309231670151674</c:v>
                </c:pt>
                <c:pt idx="3">
                  <c:v>0.18933204551119995</c:v>
                </c:pt>
                <c:pt idx="4">
                  <c:v>0.18483323193736803</c:v>
                </c:pt>
                <c:pt idx="6">
                  <c:v>0.11591520624260786</c:v>
                </c:pt>
                <c:pt idx="7">
                  <c:v>0.12240855043562029</c:v>
                </c:pt>
                <c:pt idx="9">
                  <c:v>0.43761757671447626</c:v>
                </c:pt>
                <c:pt idx="10">
                  <c:v>0.41966590092549494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A-4594-9D49-886BF49695FE}"/>
            </c:ext>
          </c:extLst>
        </c:ser>
        <c:ser>
          <c:idx val="2"/>
          <c:order val="1"/>
          <c:tx>
            <c:strRef>
              <c:f>'22. Small business rel prov pop'!$E$5</c:f>
              <c:strCache>
                <c:ptCount val="1"/>
                <c:pt idx="0">
                  <c:v>informal employers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'22. Small business rel prov pop'!$A$6:$B$16</c:f>
              <c:multiLvlStrCache>
                <c:ptCount val="11"/>
                <c:lvl>
                  <c:pt idx="0">
                    <c:v>2009</c:v>
                  </c:pt>
                  <c:pt idx="1">
                    <c:v>2024</c:v>
                  </c:pt>
                  <c:pt idx="3">
                    <c:v>2009</c:v>
                  </c:pt>
                  <c:pt idx="4">
                    <c:v>2024</c:v>
                  </c:pt>
                  <c:pt idx="6">
                    <c:v>2009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2024</c:v>
                  </c:pt>
                </c:lvl>
                <c:lvl>
                  <c:pt idx="0">
                    <c:v>Gauteng</c:v>
                  </c:pt>
                  <c:pt idx="2">
                    <c:v> </c:v>
                  </c:pt>
                  <c:pt idx="3">
                    <c:v>KwaZulu-Natal</c:v>
                  </c:pt>
                  <c:pt idx="5">
                    <c:v> </c:v>
                  </c:pt>
                  <c:pt idx="6">
                    <c:v>Western Cape</c:v>
                  </c:pt>
                  <c:pt idx="8">
                    <c:v> </c:v>
                  </c:pt>
                  <c:pt idx="9">
                    <c:v>Other provinces</c:v>
                  </c:pt>
                </c:lvl>
              </c:multiLvlStrCache>
            </c:multiLvlStrRef>
          </c:cat>
          <c:val>
            <c:numRef>
              <c:f>'22. Small business rel prov pop'!$E$6:$E$16</c:f>
              <c:numCache>
                <c:formatCode>0%</c:formatCode>
                <c:ptCount val="11"/>
                <c:pt idx="0">
                  <c:v>0.2692980458649471</c:v>
                </c:pt>
                <c:pt idx="1">
                  <c:v>0.21917758052646114</c:v>
                </c:pt>
                <c:pt idx="3">
                  <c:v>0.20672659487916875</c:v>
                </c:pt>
                <c:pt idx="4">
                  <c:v>0.23176456032481355</c:v>
                </c:pt>
                <c:pt idx="6">
                  <c:v>9.4162458817565436E-2</c:v>
                </c:pt>
                <c:pt idx="7">
                  <c:v>8.5146015588323146E-2</c:v>
                </c:pt>
                <c:pt idx="9">
                  <c:v>0.42981290043831877</c:v>
                </c:pt>
                <c:pt idx="10">
                  <c:v>0.46391184356040216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DA-4594-9D49-886BF49695FE}"/>
            </c:ext>
          </c:extLst>
        </c:ser>
        <c:ser>
          <c:idx val="3"/>
          <c:order val="2"/>
          <c:tx>
            <c:strRef>
              <c:f>'22. Small business rel prov pop'!$F$5</c:f>
              <c:strCache>
                <c:ptCount val="1"/>
                <c:pt idx="0">
                  <c:v>informal own account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'22. Small business rel prov pop'!$A$6:$B$16</c:f>
              <c:multiLvlStrCache>
                <c:ptCount val="11"/>
                <c:lvl>
                  <c:pt idx="0">
                    <c:v>2009</c:v>
                  </c:pt>
                  <c:pt idx="1">
                    <c:v>2024</c:v>
                  </c:pt>
                  <c:pt idx="3">
                    <c:v>2009</c:v>
                  </c:pt>
                  <c:pt idx="4">
                    <c:v>2024</c:v>
                  </c:pt>
                  <c:pt idx="6">
                    <c:v>2009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2024</c:v>
                  </c:pt>
                </c:lvl>
                <c:lvl>
                  <c:pt idx="0">
                    <c:v>Gauteng</c:v>
                  </c:pt>
                  <c:pt idx="2">
                    <c:v> </c:v>
                  </c:pt>
                  <c:pt idx="3">
                    <c:v>KwaZulu-Natal</c:v>
                  </c:pt>
                  <c:pt idx="5">
                    <c:v> </c:v>
                  </c:pt>
                  <c:pt idx="6">
                    <c:v>Western Cape</c:v>
                  </c:pt>
                  <c:pt idx="8">
                    <c:v> </c:v>
                  </c:pt>
                  <c:pt idx="9">
                    <c:v>Other provinces</c:v>
                  </c:pt>
                </c:lvl>
              </c:multiLvlStrCache>
            </c:multiLvlStrRef>
          </c:cat>
          <c:val>
            <c:numRef>
              <c:f>'22. Small business rel prov pop'!$F$6:$F$16</c:f>
              <c:numCache>
                <c:formatCode>0%</c:formatCode>
                <c:ptCount val="11"/>
                <c:pt idx="0">
                  <c:v>0.25492202589157698</c:v>
                </c:pt>
                <c:pt idx="1">
                  <c:v>0.29089691747432062</c:v>
                </c:pt>
                <c:pt idx="3">
                  <c:v>0.20457994181825065</c:v>
                </c:pt>
                <c:pt idx="4">
                  <c:v>0.19351015629951676</c:v>
                </c:pt>
                <c:pt idx="6">
                  <c:v>5.4252812632250645E-2</c:v>
                </c:pt>
                <c:pt idx="7">
                  <c:v>9.1089048910643705E-2</c:v>
                </c:pt>
                <c:pt idx="9">
                  <c:v>0.48624521965792167</c:v>
                </c:pt>
                <c:pt idx="10">
                  <c:v>0.42450387731551881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DA-4594-9D49-886BF49695FE}"/>
            </c:ext>
          </c:extLst>
        </c:ser>
        <c:ser>
          <c:idx val="0"/>
          <c:order val="3"/>
          <c:tx>
            <c:strRef>
              <c:f>'22. Small business rel prov pop'!$C$5</c:f>
              <c:strCache>
                <c:ptCount val="1"/>
                <c:pt idx="0">
                  <c:v>formal small employers</c:v>
                </c:pt>
              </c:strCache>
            </c:strRef>
          </c:tx>
          <c:spPr>
            <a:solidFill>
              <a:srgbClr val="F79646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'22. Small business rel prov pop'!$A$6:$B$16</c:f>
              <c:multiLvlStrCache>
                <c:ptCount val="11"/>
                <c:lvl>
                  <c:pt idx="0">
                    <c:v>2009</c:v>
                  </c:pt>
                  <c:pt idx="1">
                    <c:v>2024</c:v>
                  </c:pt>
                  <c:pt idx="3">
                    <c:v>2009</c:v>
                  </c:pt>
                  <c:pt idx="4">
                    <c:v>2024</c:v>
                  </c:pt>
                  <c:pt idx="6">
                    <c:v>2009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2024</c:v>
                  </c:pt>
                </c:lvl>
                <c:lvl>
                  <c:pt idx="0">
                    <c:v>Gauteng</c:v>
                  </c:pt>
                  <c:pt idx="2">
                    <c:v> </c:v>
                  </c:pt>
                  <c:pt idx="3">
                    <c:v>KwaZulu-Natal</c:v>
                  </c:pt>
                  <c:pt idx="5">
                    <c:v> </c:v>
                  </c:pt>
                  <c:pt idx="6">
                    <c:v>Western Cape</c:v>
                  </c:pt>
                  <c:pt idx="8">
                    <c:v> </c:v>
                  </c:pt>
                  <c:pt idx="9">
                    <c:v>Other provinces</c:v>
                  </c:pt>
                </c:lvl>
              </c:multiLvlStrCache>
            </c:multiLvlStrRef>
          </c:cat>
          <c:val>
            <c:numRef>
              <c:f>'22. Small business rel prov pop'!$C$6:$C$16</c:f>
              <c:numCache>
                <c:formatCode>0%</c:formatCode>
                <c:ptCount val="11"/>
                <c:pt idx="0">
                  <c:v>0.41928418925733668</c:v>
                </c:pt>
                <c:pt idx="1">
                  <c:v>0.37559564427089814</c:v>
                </c:pt>
                <c:pt idx="3">
                  <c:v>0.13457626170767931</c:v>
                </c:pt>
                <c:pt idx="4">
                  <c:v>0.13131710898399374</c:v>
                </c:pt>
                <c:pt idx="6">
                  <c:v>0.15734801695704356</c:v>
                </c:pt>
                <c:pt idx="7">
                  <c:v>0.19786978050617796</c:v>
                </c:pt>
                <c:pt idx="9">
                  <c:v>0.2887915320779405</c:v>
                </c:pt>
                <c:pt idx="10">
                  <c:v>0.29521746623893014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8DA-4594-9D49-886BF49695FE}"/>
            </c:ext>
          </c:extLst>
        </c:ser>
        <c:ser>
          <c:idx val="1"/>
          <c:order val="4"/>
          <c:tx>
            <c:strRef>
              <c:f>'22. Small business rel prov pop'!$D$5</c:f>
              <c:strCache>
                <c:ptCount val="1"/>
                <c:pt idx="0">
                  <c:v>formal own account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'22. Small business rel prov pop'!$A$6:$B$16</c:f>
              <c:multiLvlStrCache>
                <c:ptCount val="11"/>
                <c:lvl>
                  <c:pt idx="0">
                    <c:v>2009</c:v>
                  </c:pt>
                  <c:pt idx="1">
                    <c:v>2024</c:v>
                  </c:pt>
                  <c:pt idx="3">
                    <c:v>2009</c:v>
                  </c:pt>
                  <c:pt idx="4">
                    <c:v>2024</c:v>
                  </c:pt>
                  <c:pt idx="6">
                    <c:v>2009</c:v>
                  </c:pt>
                  <c:pt idx="7">
                    <c:v>2024</c:v>
                  </c:pt>
                  <c:pt idx="9">
                    <c:v>2009</c:v>
                  </c:pt>
                  <c:pt idx="10">
                    <c:v>2024</c:v>
                  </c:pt>
                </c:lvl>
                <c:lvl>
                  <c:pt idx="0">
                    <c:v>Gauteng</c:v>
                  </c:pt>
                  <c:pt idx="2">
                    <c:v> </c:v>
                  </c:pt>
                  <c:pt idx="3">
                    <c:v>KwaZulu-Natal</c:v>
                  </c:pt>
                  <c:pt idx="5">
                    <c:v> </c:v>
                  </c:pt>
                  <c:pt idx="6">
                    <c:v>Western Cape</c:v>
                  </c:pt>
                  <c:pt idx="8">
                    <c:v> </c:v>
                  </c:pt>
                  <c:pt idx="9">
                    <c:v>Other provinces</c:v>
                  </c:pt>
                </c:lvl>
              </c:multiLvlStrCache>
            </c:multiLvlStrRef>
          </c:cat>
          <c:val>
            <c:numRef>
              <c:f>'22. Small business rel prov pop'!$D$6:$D$16</c:f>
              <c:numCache>
                <c:formatCode>0%</c:formatCode>
                <c:ptCount val="11"/>
                <c:pt idx="0">
                  <c:v>0.37054651151635293</c:v>
                </c:pt>
                <c:pt idx="1">
                  <c:v>0.47968736859950561</c:v>
                </c:pt>
                <c:pt idx="3">
                  <c:v>0.11719298753314596</c:v>
                </c:pt>
                <c:pt idx="4">
                  <c:v>7.9086329118942617E-2</c:v>
                </c:pt>
                <c:pt idx="6">
                  <c:v>0.23291011473738174</c:v>
                </c:pt>
                <c:pt idx="7">
                  <c:v>0.2547888021949965</c:v>
                </c:pt>
                <c:pt idx="9">
                  <c:v>0.27935038621311931</c:v>
                </c:pt>
                <c:pt idx="10">
                  <c:v>0.1864375000865553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A-4594-9D49-886BF49695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2"/>
        <c:overlap val="36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'23. Formal business by province'!$C$5</c:f>
              <c:strCache>
                <c:ptCount val="1"/>
                <c:pt idx="0">
                  <c:v> formal  small employers 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'23. Formal business by province'!$A$6:$B$24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 GT </c:v>
                  </c:pt>
                  <c:pt idx="4">
                    <c:v>   </c:v>
                  </c:pt>
                  <c:pt idx="5">
                    <c:v> WC </c:v>
                  </c:pt>
                  <c:pt idx="9">
                    <c:v>   </c:v>
                  </c:pt>
                  <c:pt idx="10">
                    <c:v> KZN </c:v>
                  </c:pt>
                  <c:pt idx="14">
                    <c:v>   </c:v>
                  </c:pt>
                  <c:pt idx="15">
                    <c:v> Other provinces </c:v>
                  </c:pt>
                </c:lvl>
              </c:multiLvlStrCache>
            </c:multiLvlStrRef>
          </c:cat>
          <c:val>
            <c:numRef>
              <c:f>'23. Formal business by province'!$C$6:$C$24</c:f>
              <c:numCache>
                <c:formatCode>_-* #\ ##0_-;\-* #\ ##0_-;_-* "-"??_-;_-@_-</c:formatCode>
                <c:ptCount val="19"/>
                <c:pt idx="0">
                  <c:v>208.85614110727494</c:v>
                </c:pt>
                <c:pt idx="1">
                  <c:v>220.0738839156914</c:v>
                </c:pt>
                <c:pt idx="2">
                  <c:v>192.27213662257256</c:v>
                </c:pt>
                <c:pt idx="3">
                  <c:v>180.22999642364499</c:v>
                </c:pt>
                <c:pt idx="5">
                  <c:v>78.379057628525018</c:v>
                </c:pt>
                <c:pt idx="6">
                  <c:v>85.213858080069969</c:v>
                </c:pt>
                <c:pt idx="7">
                  <c:v>91.127153260492491</c:v>
                </c:pt>
                <c:pt idx="8">
                  <c:v>94.948038873567526</c:v>
                </c:pt>
                <c:pt idx="10">
                  <c:v>67.035865947375001</c:v>
                </c:pt>
                <c:pt idx="11">
                  <c:v>60.148151522687506</c:v>
                </c:pt>
                <c:pt idx="12">
                  <c:v>67.251045783799981</c:v>
                </c:pt>
                <c:pt idx="13">
                  <c:v>63.012663867524985</c:v>
                </c:pt>
                <c:pt idx="15">
                  <c:v>143.85442265564998</c:v>
                </c:pt>
                <c:pt idx="16">
                  <c:v>120.76752921174999</c:v>
                </c:pt>
                <c:pt idx="17">
                  <c:v>124.82791833590251</c:v>
                </c:pt>
                <c:pt idx="18">
                  <c:v>141.66043641886424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80-4E39-B7F8-20B961A06E4A}"/>
            </c:ext>
          </c:extLst>
        </c:ser>
        <c:ser>
          <c:idx val="1"/>
          <c:order val="1"/>
          <c:tx>
            <c:strRef>
              <c:f>'23. Formal business by province'!$D$5</c:f>
              <c:strCache>
                <c:ptCount val="1"/>
                <c:pt idx="0">
                  <c:v> formal own account 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'23. Formal business by province'!$A$6:$B$24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 GT </c:v>
                  </c:pt>
                  <c:pt idx="4">
                    <c:v>   </c:v>
                  </c:pt>
                  <c:pt idx="5">
                    <c:v> WC </c:v>
                  </c:pt>
                  <c:pt idx="9">
                    <c:v>   </c:v>
                  </c:pt>
                  <c:pt idx="10">
                    <c:v> KZN </c:v>
                  </c:pt>
                  <c:pt idx="14">
                    <c:v>   </c:v>
                  </c:pt>
                  <c:pt idx="15">
                    <c:v> Other provinces </c:v>
                  </c:pt>
                </c:lvl>
              </c:multiLvlStrCache>
            </c:multiLvlStrRef>
          </c:cat>
          <c:val>
            <c:numRef>
              <c:f>'23. Formal business by province'!$D$6:$D$24</c:f>
              <c:numCache>
                <c:formatCode>_-* #\ ##0_-;\-* #\ ##0_-;_-* "-"??_-;_-@_-</c:formatCode>
                <c:ptCount val="19"/>
                <c:pt idx="0">
                  <c:v>56.328878423574992</c:v>
                </c:pt>
                <c:pt idx="1">
                  <c:v>70.170497243492505</c:v>
                </c:pt>
                <c:pt idx="2">
                  <c:v>104.35289942640503</c:v>
                </c:pt>
                <c:pt idx="3">
                  <c:v>112.33206999661753</c:v>
                </c:pt>
                <c:pt idx="5">
                  <c:v>35.405988530225002</c:v>
                </c:pt>
                <c:pt idx="6">
                  <c:v>52.484884086245003</c:v>
                </c:pt>
                <c:pt idx="7">
                  <c:v>51.31287786533251</c:v>
                </c:pt>
                <c:pt idx="8">
                  <c:v>59.665847875220003</c:v>
                </c:pt>
                <c:pt idx="10">
                  <c:v>17.815171217875001</c:v>
                </c:pt>
                <c:pt idx="11">
                  <c:v>22.747737544222499</c:v>
                </c:pt>
                <c:pt idx="12">
                  <c:v>24.742276797529996</c:v>
                </c:pt>
                <c:pt idx="13">
                  <c:v>18.52025223074375</c:v>
                </c:pt>
                <c:pt idx="15">
                  <c:v>42.465637790475</c:v>
                </c:pt>
                <c:pt idx="16">
                  <c:v>40.686037125712502</c:v>
                </c:pt>
                <c:pt idx="17">
                  <c:v>51.189360411950013</c:v>
                </c:pt>
                <c:pt idx="18">
                  <c:v>43.659499250235008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80-4E39-B7F8-20B961A06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9"/>
        <c:overlap val="100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'24. Informal business by prov'!$C$4</c:f>
              <c:strCache>
                <c:ptCount val="1"/>
                <c:pt idx="0">
                  <c:v> informal employers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'24. Informal business by prov'!$A$5:$B$23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 GT </c:v>
                  </c:pt>
                  <c:pt idx="4">
                    <c:v>   </c:v>
                  </c:pt>
                  <c:pt idx="5">
                    <c:v> WC </c:v>
                  </c:pt>
                  <c:pt idx="9">
                    <c:v>   </c:v>
                  </c:pt>
                  <c:pt idx="10">
                    <c:v> KZN </c:v>
                  </c:pt>
                  <c:pt idx="14">
                    <c:v>   </c:v>
                  </c:pt>
                  <c:pt idx="15">
                    <c:v> Other provinces </c:v>
                  </c:pt>
                </c:lvl>
              </c:multiLvlStrCache>
            </c:multiLvlStrRef>
          </c:cat>
          <c:val>
            <c:numRef>
              <c:f>'24. Informal business by prov'!$C$5:$C$23</c:f>
              <c:numCache>
                <c:formatCode>_-* #\ ##0_-;\-* #\ ##0_-;_-* "-"??_-;_-@_-</c:formatCode>
                <c:ptCount val="19"/>
                <c:pt idx="0">
                  <c:v>57.316393699275004</c:v>
                </c:pt>
                <c:pt idx="1">
                  <c:v>81.950639293682528</c:v>
                </c:pt>
                <c:pt idx="2">
                  <c:v>88.557689810987497</c:v>
                </c:pt>
                <c:pt idx="3">
                  <c:v>67.622318947490015</c:v>
                </c:pt>
                <c:pt idx="5">
                  <c:v>20.041187242724998</c:v>
                </c:pt>
                <c:pt idx="6">
                  <c:v>26.805938257589997</c:v>
                </c:pt>
                <c:pt idx="7">
                  <c:v>21.449559763157499</c:v>
                </c:pt>
                <c:pt idx="8">
                  <c:v>26.269890421234997</c:v>
                </c:pt>
                <c:pt idx="10">
                  <c:v>43.998918975249993</c:v>
                </c:pt>
                <c:pt idx="11">
                  <c:v>66.477305965109991</c:v>
                </c:pt>
                <c:pt idx="12">
                  <c:v>59.906294405942482</c:v>
                </c:pt>
                <c:pt idx="13">
                  <c:v>71.505748815021747</c:v>
                </c:pt>
                <c:pt idx="15">
                  <c:v>91.479777877424993</c:v>
                </c:pt>
                <c:pt idx="16">
                  <c:v>145.6246297285075</c:v>
                </c:pt>
                <c:pt idx="17">
                  <c:v>135.22051644277701</c:v>
                </c:pt>
                <c:pt idx="18">
                  <c:v>143.1295781868175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6E-4E5E-A613-A1BD1270DBF8}"/>
            </c:ext>
          </c:extLst>
        </c:ser>
        <c:ser>
          <c:idx val="1"/>
          <c:order val="1"/>
          <c:tx>
            <c:strRef>
              <c:f>'24. Informal business by prov'!$D$4</c:f>
              <c:strCache>
                <c:ptCount val="1"/>
                <c:pt idx="0">
                  <c:v> informal own account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'24. Informal business by prov'!$A$5:$B$23</c:f>
              <c:multiLvlStrCache>
                <c:ptCount val="19"/>
                <c:lvl>
                  <c:pt idx="0">
                    <c:v>2009</c:v>
                  </c:pt>
                  <c:pt idx="1">
                    <c:v>2019</c:v>
                  </c:pt>
                  <c:pt idx="2">
                    <c:v>2023</c:v>
                  </c:pt>
                  <c:pt idx="3">
                    <c:v>2024</c:v>
                  </c:pt>
                  <c:pt idx="5">
                    <c:v>2009</c:v>
                  </c:pt>
                  <c:pt idx="6">
                    <c:v>2019</c:v>
                  </c:pt>
                  <c:pt idx="7">
                    <c:v>2023</c:v>
                  </c:pt>
                  <c:pt idx="8">
                    <c:v>2024</c:v>
                  </c:pt>
                  <c:pt idx="10">
                    <c:v>2009</c:v>
                  </c:pt>
                  <c:pt idx="11">
                    <c:v>2019</c:v>
                  </c:pt>
                  <c:pt idx="12">
                    <c:v>2023</c:v>
                  </c:pt>
                  <c:pt idx="13">
                    <c:v>2024</c:v>
                  </c:pt>
                  <c:pt idx="15">
                    <c:v>2009</c:v>
                  </c:pt>
                  <c:pt idx="16">
                    <c:v>2019</c:v>
                  </c:pt>
                  <c:pt idx="17">
                    <c:v>2023</c:v>
                  </c:pt>
                  <c:pt idx="18">
                    <c:v>2024</c:v>
                  </c:pt>
                </c:lvl>
                <c:lvl>
                  <c:pt idx="0">
                    <c:v> GT </c:v>
                  </c:pt>
                  <c:pt idx="4">
                    <c:v>   </c:v>
                  </c:pt>
                  <c:pt idx="5">
                    <c:v> WC </c:v>
                  </c:pt>
                  <c:pt idx="9">
                    <c:v>   </c:v>
                  </c:pt>
                  <c:pt idx="10">
                    <c:v> KZN </c:v>
                  </c:pt>
                  <c:pt idx="14">
                    <c:v>   </c:v>
                  </c:pt>
                  <c:pt idx="15">
                    <c:v> Other provinces </c:v>
                  </c:pt>
                </c:lvl>
              </c:multiLvlStrCache>
            </c:multiLvlStrRef>
          </c:cat>
          <c:val>
            <c:numRef>
              <c:f>'24. Informal business by prov'!$D$5:$D$23</c:f>
              <c:numCache>
                <c:formatCode>_-* #\ ##0_-;\-* #\ ##0_-;_-* "-"??_-;_-@_-</c:formatCode>
                <c:ptCount val="19"/>
                <c:pt idx="0">
                  <c:v>269.37794113127507</c:v>
                </c:pt>
                <c:pt idx="1">
                  <c:v>357.35431602028331</c:v>
                </c:pt>
                <c:pt idx="2">
                  <c:v>444.70282295341622</c:v>
                </c:pt>
                <c:pt idx="3">
                  <c:v>395.13530034521438</c:v>
                </c:pt>
                <c:pt idx="5">
                  <c:v>57.329337927325007</c:v>
                </c:pt>
                <c:pt idx="6">
                  <c:v>128.26504043760247</c:v>
                </c:pt>
                <c:pt idx="7">
                  <c:v>126.49331761325752</c:v>
                </c:pt>
                <c:pt idx="8">
                  <c:v>123.72939188207249</c:v>
                </c:pt>
                <c:pt idx="10">
                  <c:v>216.18109824372499</c:v>
                </c:pt>
                <c:pt idx="11">
                  <c:v>222.96874491841004</c:v>
                </c:pt>
                <c:pt idx="12">
                  <c:v>230.68530826230113</c:v>
                </c:pt>
                <c:pt idx="13">
                  <c:v>262.85150902641925</c:v>
                </c:pt>
                <c:pt idx="15">
                  <c:v>513.81882635785007</c:v>
                </c:pt>
                <c:pt idx="16">
                  <c:v>576.84518724013424</c:v>
                </c:pt>
                <c:pt idx="17">
                  <c:v>605.67350666384368</c:v>
                </c:pt>
                <c:pt idx="18">
                  <c:v>576.61823479302689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6E-4E5E-A613-A1BD1270D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'25. Working conditions'!$C$7</c:f>
              <c:strCache>
                <c:ptCount val="1"/>
                <c:pt idx="0">
                  <c:v> formal large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'25. Working conditions'!$A$8:$B$13</c:f>
              <c:multiLvlStrCache>
                <c:ptCount val="6"/>
                <c:lvl>
                  <c:pt idx="1">
                    <c:v> medical aid </c:v>
                  </c:pt>
                  <c:pt idx="2">
                    <c:v> retirement </c:v>
                  </c:pt>
                  <c:pt idx="3">
                    <c:v> paid leave </c:v>
                  </c:pt>
                  <c:pt idx="4">
                    <c:v> UIF deduction </c:v>
                  </c:pt>
                  <c:pt idx="5">
                    <c:v> Written contract </c:v>
                  </c:pt>
                </c:lvl>
                <c:lvl>
                  <c:pt idx="0">
                    <c:v> union membership </c:v>
                  </c:pt>
                  <c:pt idx="1">
                    <c:v> benefits </c:v>
                  </c:pt>
                  <c:pt idx="3">
                    <c:v> legal requirements </c:v>
                  </c:pt>
                </c:lvl>
              </c:multiLvlStrCache>
            </c:multiLvlStrRef>
          </c:cat>
          <c:val>
            <c:numRef>
              <c:f>'25. Working conditions'!$C$8:$C$13</c:f>
              <c:numCache>
                <c:formatCode>0%</c:formatCode>
                <c:ptCount val="6"/>
                <c:pt idx="0">
                  <c:v>0.34807381285988265</c:v>
                </c:pt>
                <c:pt idx="1">
                  <c:v>0.38083579886230223</c:v>
                </c:pt>
                <c:pt idx="2">
                  <c:v>0.6093199434703267</c:v>
                </c:pt>
                <c:pt idx="3">
                  <c:v>0.80776558571370838</c:v>
                </c:pt>
                <c:pt idx="4">
                  <c:v>0.88626286397363152</c:v>
                </c:pt>
                <c:pt idx="5">
                  <c:v>0.96221656777757569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F5-41C0-A740-BA4A5F9BD385}"/>
            </c:ext>
          </c:extLst>
        </c:ser>
        <c:ser>
          <c:idx val="1"/>
          <c:order val="1"/>
          <c:tx>
            <c:strRef>
              <c:f>'25. Working conditions'!$D$7</c:f>
              <c:strCache>
                <c:ptCount val="1"/>
                <c:pt idx="0">
                  <c:v> formal small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'25. Working conditions'!$A$8:$B$13</c:f>
              <c:multiLvlStrCache>
                <c:ptCount val="6"/>
                <c:lvl>
                  <c:pt idx="1">
                    <c:v> medical aid </c:v>
                  </c:pt>
                  <c:pt idx="2">
                    <c:v> retirement </c:v>
                  </c:pt>
                  <c:pt idx="3">
                    <c:v> paid leave </c:v>
                  </c:pt>
                  <c:pt idx="4">
                    <c:v> UIF deduction </c:v>
                  </c:pt>
                  <c:pt idx="5">
                    <c:v> Written contract </c:v>
                  </c:pt>
                </c:lvl>
                <c:lvl>
                  <c:pt idx="0">
                    <c:v> union membership </c:v>
                  </c:pt>
                  <c:pt idx="1">
                    <c:v> benefits </c:v>
                  </c:pt>
                  <c:pt idx="3">
                    <c:v> legal requirements </c:v>
                  </c:pt>
                </c:lvl>
              </c:multiLvlStrCache>
            </c:multiLvlStrRef>
          </c:cat>
          <c:val>
            <c:numRef>
              <c:f>'25. Working conditions'!$D$8:$D$13</c:f>
              <c:numCache>
                <c:formatCode>0%</c:formatCode>
                <c:ptCount val="6"/>
                <c:pt idx="0">
                  <c:v>0.16322585103458595</c:v>
                </c:pt>
                <c:pt idx="1">
                  <c:v>0.17652638542707685</c:v>
                </c:pt>
                <c:pt idx="2">
                  <c:v>0.37075108589901967</c:v>
                </c:pt>
                <c:pt idx="3">
                  <c:v>0.67337976698996316</c:v>
                </c:pt>
                <c:pt idx="4">
                  <c:v>0.74950410239623122</c:v>
                </c:pt>
                <c:pt idx="5">
                  <c:v>0.85755092534684485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F5-41C0-A740-BA4A5F9BD385}"/>
            </c:ext>
          </c:extLst>
        </c:ser>
        <c:ser>
          <c:idx val="2"/>
          <c:order val="2"/>
          <c:tx>
            <c:strRef>
              <c:f>'25. Working conditions'!$E$7</c:f>
              <c:strCache>
                <c:ptCount val="1"/>
                <c:pt idx="0">
                  <c:v> informal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'25. Working conditions'!$A$8:$B$13</c:f>
              <c:multiLvlStrCache>
                <c:ptCount val="6"/>
                <c:lvl>
                  <c:pt idx="1">
                    <c:v> medical aid </c:v>
                  </c:pt>
                  <c:pt idx="2">
                    <c:v> retirement </c:v>
                  </c:pt>
                  <c:pt idx="3">
                    <c:v> paid leave </c:v>
                  </c:pt>
                  <c:pt idx="4">
                    <c:v> UIF deduction </c:v>
                  </c:pt>
                  <c:pt idx="5">
                    <c:v> Written contract </c:v>
                  </c:pt>
                </c:lvl>
                <c:lvl>
                  <c:pt idx="0">
                    <c:v> union membership </c:v>
                  </c:pt>
                  <c:pt idx="1">
                    <c:v> benefits </c:v>
                  </c:pt>
                  <c:pt idx="3">
                    <c:v> legal requirements </c:v>
                  </c:pt>
                </c:lvl>
              </c:multiLvlStrCache>
            </c:multiLvlStrRef>
          </c:cat>
          <c:val>
            <c:numRef>
              <c:f>'25. Working conditions'!$E$8:$E$13</c:f>
              <c:numCache>
                <c:formatCode>0%</c:formatCode>
                <c:ptCount val="6"/>
                <c:pt idx="0">
                  <c:v>1.7236481851990584E-2</c:v>
                </c:pt>
                <c:pt idx="1">
                  <c:v>1.1846586721185529E-2</c:v>
                </c:pt>
                <c:pt idx="2">
                  <c:v>3.7705561080677609E-2</c:v>
                </c:pt>
                <c:pt idx="3">
                  <c:v>0.22696813828459653</c:v>
                </c:pt>
                <c:pt idx="4">
                  <c:v>0.20358396345124802</c:v>
                </c:pt>
                <c:pt idx="5">
                  <c:v>0.34212392244134149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F5-41C0-A740-BA4A5F9BD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'26. Education levels'!$D$4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'26. Education levels'!$A$5:$C$20</c:f>
              <c:multiLvlStrCache>
                <c:ptCount val="16"/>
                <c:lvl>
                  <c:pt idx="0">
                    <c:v>matric (a)</c:v>
                  </c:pt>
                  <c:pt idx="1">
                    <c:v>degree</c:v>
                  </c:pt>
                  <c:pt idx="3">
                    <c:v>matric (a)</c:v>
                  </c:pt>
                  <c:pt idx="4">
                    <c:v>degree</c:v>
                  </c:pt>
                  <c:pt idx="5">
                    <c:v>matric (a)</c:v>
                  </c:pt>
                  <c:pt idx="6">
                    <c:v>degree</c:v>
                  </c:pt>
                  <c:pt idx="7">
                    <c:v>matric (a)</c:v>
                  </c:pt>
                  <c:pt idx="8">
                    <c:v>degree</c:v>
                  </c:pt>
                  <c:pt idx="10">
                    <c:v>matric (a)</c:v>
                  </c:pt>
                  <c:pt idx="11">
                    <c:v>degree</c:v>
                  </c:pt>
                  <c:pt idx="12">
                    <c:v>matric (a)</c:v>
                  </c:pt>
                  <c:pt idx="13">
                    <c:v>degree</c:v>
                  </c:pt>
                  <c:pt idx="14">
                    <c:v>matric (a)</c:v>
                  </c:pt>
                  <c:pt idx="15">
                    <c:v>degree</c:v>
                  </c:pt>
                </c:lvl>
                <c:lvl>
                  <c:pt idx="0">
                    <c:v> waged </c:v>
                  </c:pt>
                  <c:pt idx="3">
                    <c:v> employers </c:v>
                  </c:pt>
                  <c:pt idx="5">
                    <c:v> own account </c:v>
                  </c:pt>
                  <c:pt idx="7">
                    <c:v> waged </c:v>
                  </c:pt>
                  <c:pt idx="10">
                    <c:v> employers </c:v>
                  </c:pt>
                  <c:pt idx="12">
                    <c:v> own account </c:v>
                  </c:pt>
                  <c:pt idx="14">
                    <c:v> waged </c:v>
                  </c:pt>
                </c:lvl>
                <c:lvl>
                  <c:pt idx="0">
                    <c:v> large formal </c:v>
                  </c:pt>
                  <c:pt idx="2">
                    <c:v> </c:v>
                  </c:pt>
                  <c:pt idx="3">
                    <c:v> small formal </c:v>
                  </c:pt>
                  <c:pt idx="9">
                    <c:v> </c:v>
                  </c:pt>
                  <c:pt idx="10">
                    <c:v> informal </c:v>
                  </c:pt>
                </c:lvl>
              </c:multiLvlStrCache>
            </c:multiLvlStrRef>
          </c:cat>
          <c:val>
            <c:numRef>
              <c:f>'26. Education levels'!$D$5:$D$20</c:f>
              <c:numCache>
                <c:formatCode>0%</c:formatCode>
                <c:ptCount val="16"/>
                <c:pt idx="0">
                  <c:v>0.32800079075224581</c:v>
                </c:pt>
                <c:pt idx="1">
                  <c:v>5.5673796991288001E-2</c:v>
                </c:pt>
                <c:pt idx="3">
                  <c:v>0.36634020525855349</c:v>
                </c:pt>
                <c:pt idx="4">
                  <c:v>0.13210223890360881</c:v>
                </c:pt>
                <c:pt idx="5">
                  <c:v>0.35166737686997163</c:v>
                </c:pt>
                <c:pt idx="6">
                  <c:v>0.16679580522516002</c:v>
                </c:pt>
                <c:pt idx="7">
                  <c:v>0.31671981582475328</c:v>
                </c:pt>
                <c:pt idx="8">
                  <c:v>3.3054800711166461E-2</c:v>
                </c:pt>
                <c:pt idx="10">
                  <c:v>0.25400464517223087</c:v>
                </c:pt>
                <c:pt idx="11">
                  <c:v>2.7673654130658209E-2</c:v>
                </c:pt>
                <c:pt idx="12">
                  <c:v>0.20004299663323566</c:v>
                </c:pt>
                <c:pt idx="13">
                  <c:v>1.447168149451287E-2</c:v>
                </c:pt>
                <c:pt idx="14">
                  <c:v>0.21903606245990309</c:v>
                </c:pt>
                <c:pt idx="15">
                  <c:v>8.3386972595428169E-3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5-4F0C-AE30-DC505CC0E23F}"/>
            </c:ext>
          </c:extLst>
        </c:ser>
        <c:ser>
          <c:idx val="1"/>
          <c:order val="1"/>
          <c:tx>
            <c:strRef>
              <c:f>'26. Education levels'!$E$4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'26. Education levels'!$A$5:$C$20</c:f>
              <c:multiLvlStrCache>
                <c:ptCount val="16"/>
                <c:lvl>
                  <c:pt idx="0">
                    <c:v>matric (a)</c:v>
                  </c:pt>
                  <c:pt idx="1">
                    <c:v>degree</c:v>
                  </c:pt>
                  <c:pt idx="3">
                    <c:v>matric (a)</c:v>
                  </c:pt>
                  <c:pt idx="4">
                    <c:v>degree</c:v>
                  </c:pt>
                  <c:pt idx="5">
                    <c:v>matric (a)</c:v>
                  </c:pt>
                  <c:pt idx="6">
                    <c:v>degree</c:v>
                  </c:pt>
                  <c:pt idx="7">
                    <c:v>matric (a)</c:v>
                  </c:pt>
                  <c:pt idx="8">
                    <c:v>degree</c:v>
                  </c:pt>
                  <c:pt idx="10">
                    <c:v>matric (a)</c:v>
                  </c:pt>
                  <c:pt idx="11">
                    <c:v>degree</c:v>
                  </c:pt>
                  <c:pt idx="12">
                    <c:v>matric (a)</c:v>
                  </c:pt>
                  <c:pt idx="13">
                    <c:v>degree</c:v>
                  </c:pt>
                  <c:pt idx="14">
                    <c:v>matric (a)</c:v>
                  </c:pt>
                  <c:pt idx="15">
                    <c:v>degree</c:v>
                  </c:pt>
                </c:lvl>
                <c:lvl>
                  <c:pt idx="0">
                    <c:v> waged </c:v>
                  </c:pt>
                  <c:pt idx="3">
                    <c:v> employers </c:v>
                  </c:pt>
                  <c:pt idx="5">
                    <c:v> own account </c:v>
                  </c:pt>
                  <c:pt idx="7">
                    <c:v> waged </c:v>
                  </c:pt>
                  <c:pt idx="10">
                    <c:v> employers </c:v>
                  </c:pt>
                  <c:pt idx="12">
                    <c:v> own account </c:v>
                  </c:pt>
                  <c:pt idx="14">
                    <c:v> waged </c:v>
                  </c:pt>
                </c:lvl>
                <c:lvl>
                  <c:pt idx="0">
                    <c:v> large formal </c:v>
                  </c:pt>
                  <c:pt idx="2">
                    <c:v> </c:v>
                  </c:pt>
                  <c:pt idx="3">
                    <c:v> small formal </c:v>
                  </c:pt>
                  <c:pt idx="9">
                    <c:v> </c:v>
                  </c:pt>
                  <c:pt idx="10">
                    <c:v> informal </c:v>
                  </c:pt>
                </c:lvl>
              </c:multiLvlStrCache>
            </c:multiLvlStrRef>
          </c:cat>
          <c:val>
            <c:numRef>
              <c:f>'26. Education levels'!$E$5:$E$20</c:f>
              <c:numCache>
                <c:formatCode>0%</c:formatCode>
                <c:ptCount val="16"/>
                <c:pt idx="0">
                  <c:v>0.32670120342081632</c:v>
                </c:pt>
                <c:pt idx="1">
                  <c:v>6.225656462157856E-2</c:v>
                </c:pt>
                <c:pt idx="3">
                  <c:v>0.36498385122101928</c:v>
                </c:pt>
                <c:pt idx="4">
                  <c:v>0.15484152319371147</c:v>
                </c:pt>
                <c:pt idx="5">
                  <c:v>0.33484374420383872</c:v>
                </c:pt>
                <c:pt idx="6">
                  <c:v>0.19482649455867651</c:v>
                </c:pt>
                <c:pt idx="7">
                  <c:v>0.32845773084504415</c:v>
                </c:pt>
                <c:pt idx="8">
                  <c:v>4.2923162297358222E-2</c:v>
                </c:pt>
                <c:pt idx="10">
                  <c:v>0.26502072659331238</c:v>
                </c:pt>
                <c:pt idx="11">
                  <c:v>2.0158985651236402E-2</c:v>
                </c:pt>
                <c:pt idx="12">
                  <c:v>0.23471989410038344</c:v>
                </c:pt>
                <c:pt idx="13">
                  <c:v>1.9099239092730098E-2</c:v>
                </c:pt>
                <c:pt idx="14">
                  <c:v>0.23221567344473631</c:v>
                </c:pt>
                <c:pt idx="15">
                  <c:v>7.1623191992104028E-3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A5-4F0C-AE30-DC505CC0E23F}"/>
            </c:ext>
          </c:extLst>
        </c:ser>
        <c:ser>
          <c:idx val="2"/>
          <c:order val="2"/>
          <c:tx>
            <c:strRef>
              <c:f>'26. Education levels'!$F$4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'26. Education levels'!$A$5:$C$20</c:f>
              <c:multiLvlStrCache>
                <c:ptCount val="16"/>
                <c:lvl>
                  <c:pt idx="0">
                    <c:v>matric (a)</c:v>
                  </c:pt>
                  <c:pt idx="1">
                    <c:v>degree</c:v>
                  </c:pt>
                  <c:pt idx="3">
                    <c:v>matric (a)</c:v>
                  </c:pt>
                  <c:pt idx="4">
                    <c:v>degree</c:v>
                  </c:pt>
                  <c:pt idx="5">
                    <c:v>matric (a)</c:v>
                  </c:pt>
                  <c:pt idx="6">
                    <c:v>degree</c:v>
                  </c:pt>
                  <c:pt idx="7">
                    <c:v>matric (a)</c:v>
                  </c:pt>
                  <c:pt idx="8">
                    <c:v>degree</c:v>
                  </c:pt>
                  <c:pt idx="10">
                    <c:v>matric (a)</c:v>
                  </c:pt>
                  <c:pt idx="11">
                    <c:v>degree</c:v>
                  </c:pt>
                  <c:pt idx="12">
                    <c:v>matric (a)</c:v>
                  </c:pt>
                  <c:pt idx="13">
                    <c:v>degree</c:v>
                  </c:pt>
                  <c:pt idx="14">
                    <c:v>matric (a)</c:v>
                  </c:pt>
                  <c:pt idx="15">
                    <c:v>degree</c:v>
                  </c:pt>
                </c:lvl>
                <c:lvl>
                  <c:pt idx="0">
                    <c:v> waged </c:v>
                  </c:pt>
                  <c:pt idx="3">
                    <c:v> employers </c:v>
                  </c:pt>
                  <c:pt idx="5">
                    <c:v> own account </c:v>
                  </c:pt>
                  <c:pt idx="7">
                    <c:v> waged </c:v>
                  </c:pt>
                  <c:pt idx="10">
                    <c:v> employers </c:v>
                  </c:pt>
                  <c:pt idx="12">
                    <c:v> own account </c:v>
                  </c:pt>
                  <c:pt idx="14">
                    <c:v> waged </c:v>
                  </c:pt>
                </c:lvl>
                <c:lvl>
                  <c:pt idx="0">
                    <c:v> large formal </c:v>
                  </c:pt>
                  <c:pt idx="2">
                    <c:v> </c:v>
                  </c:pt>
                  <c:pt idx="3">
                    <c:v> small formal </c:v>
                  </c:pt>
                  <c:pt idx="9">
                    <c:v> </c:v>
                  </c:pt>
                  <c:pt idx="10">
                    <c:v> informal </c:v>
                  </c:pt>
                </c:lvl>
              </c:multiLvlStrCache>
            </c:multiLvlStrRef>
          </c:cat>
          <c:val>
            <c:numRef>
              <c:f>'26. Education levels'!$F$5:$F$20</c:f>
              <c:numCache>
                <c:formatCode>0%</c:formatCode>
                <c:ptCount val="16"/>
                <c:pt idx="0">
                  <c:v>0.34385484288247598</c:v>
                </c:pt>
                <c:pt idx="1">
                  <c:v>7.8891084076268075E-2</c:v>
                </c:pt>
                <c:pt idx="3">
                  <c:v>0.36255464300639889</c:v>
                </c:pt>
                <c:pt idx="4">
                  <c:v>0.17941269499499629</c:v>
                </c:pt>
                <c:pt idx="5">
                  <c:v>0.33695771503628891</c:v>
                </c:pt>
                <c:pt idx="6">
                  <c:v>0.22098346108931177</c:v>
                </c:pt>
                <c:pt idx="7">
                  <c:v>0.33828830502547508</c:v>
                </c:pt>
                <c:pt idx="8">
                  <c:v>5.3291887926889742E-2</c:v>
                </c:pt>
                <c:pt idx="10">
                  <c:v>0.29161991326776032</c:v>
                </c:pt>
                <c:pt idx="11">
                  <c:v>1.9713556641706174E-2</c:v>
                </c:pt>
                <c:pt idx="12">
                  <c:v>0.26958159232430301</c:v>
                </c:pt>
                <c:pt idx="13">
                  <c:v>1.8500954539678025E-2</c:v>
                </c:pt>
                <c:pt idx="14">
                  <c:v>0.24196513478536816</c:v>
                </c:pt>
                <c:pt idx="15">
                  <c:v>9.574765634651785E-3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A5-4F0C-AE30-DC505CC0E23F}"/>
            </c:ext>
          </c:extLst>
        </c:ser>
        <c:ser>
          <c:idx val="3"/>
          <c:order val="3"/>
          <c:tx>
            <c:strRef>
              <c:f>'26. Education levels'!$G$4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'26. Education levels'!$A$5:$C$20</c:f>
              <c:multiLvlStrCache>
                <c:ptCount val="16"/>
                <c:lvl>
                  <c:pt idx="0">
                    <c:v>matric (a)</c:v>
                  </c:pt>
                  <c:pt idx="1">
                    <c:v>degree</c:v>
                  </c:pt>
                  <c:pt idx="3">
                    <c:v>matric (a)</c:v>
                  </c:pt>
                  <c:pt idx="4">
                    <c:v>degree</c:v>
                  </c:pt>
                  <c:pt idx="5">
                    <c:v>matric (a)</c:v>
                  </c:pt>
                  <c:pt idx="6">
                    <c:v>degree</c:v>
                  </c:pt>
                  <c:pt idx="7">
                    <c:v>matric (a)</c:v>
                  </c:pt>
                  <c:pt idx="8">
                    <c:v>degree</c:v>
                  </c:pt>
                  <c:pt idx="10">
                    <c:v>matric (a)</c:v>
                  </c:pt>
                  <c:pt idx="11">
                    <c:v>degree</c:v>
                  </c:pt>
                  <c:pt idx="12">
                    <c:v>matric (a)</c:v>
                  </c:pt>
                  <c:pt idx="13">
                    <c:v>degree</c:v>
                  </c:pt>
                  <c:pt idx="14">
                    <c:v>matric (a)</c:v>
                  </c:pt>
                  <c:pt idx="15">
                    <c:v>degree</c:v>
                  </c:pt>
                </c:lvl>
                <c:lvl>
                  <c:pt idx="0">
                    <c:v> waged </c:v>
                  </c:pt>
                  <c:pt idx="3">
                    <c:v> employers </c:v>
                  </c:pt>
                  <c:pt idx="5">
                    <c:v> own account </c:v>
                  </c:pt>
                  <c:pt idx="7">
                    <c:v> waged </c:v>
                  </c:pt>
                  <c:pt idx="10">
                    <c:v> employers </c:v>
                  </c:pt>
                  <c:pt idx="12">
                    <c:v> own account </c:v>
                  </c:pt>
                  <c:pt idx="14">
                    <c:v> waged </c:v>
                  </c:pt>
                </c:lvl>
                <c:lvl>
                  <c:pt idx="0">
                    <c:v> large formal </c:v>
                  </c:pt>
                  <c:pt idx="2">
                    <c:v> </c:v>
                  </c:pt>
                  <c:pt idx="3">
                    <c:v> small formal </c:v>
                  </c:pt>
                  <c:pt idx="9">
                    <c:v> </c:v>
                  </c:pt>
                  <c:pt idx="10">
                    <c:v> informal </c:v>
                  </c:pt>
                </c:lvl>
              </c:multiLvlStrCache>
            </c:multiLvlStrRef>
          </c:cat>
          <c:val>
            <c:numRef>
              <c:f>'26. Education levels'!$G$5:$G$20</c:f>
              <c:numCache>
                <c:formatCode>0%</c:formatCode>
                <c:ptCount val="16"/>
                <c:pt idx="0">
                  <c:v>0.34329218682507034</c:v>
                </c:pt>
                <c:pt idx="1">
                  <c:v>8.1726306694345066E-2</c:v>
                </c:pt>
                <c:pt idx="3">
                  <c:v>0.36552906788739931</c:v>
                </c:pt>
                <c:pt idx="4">
                  <c:v>0.16691483448330993</c:v>
                </c:pt>
                <c:pt idx="5">
                  <c:v>0.3412946033732599</c:v>
                </c:pt>
                <c:pt idx="6">
                  <c:v>0.21666887730865933</c:v>
                </c:pt>
                <c:pt idx="7">
                  <c:v>0.34156059161271501</c:v>
                </c:pt>
                <c:pt idx="8">
                  <c:v>5.4633987739103079E-2</c:v>
                </c:pt>
                <c:pt idx="10">
                  <c:v>0.28940324827955249</c:v>
                </c:pt>
                <c:pt idx="11">
                  <c:v>1.9251746387087581E-2</c:v>
                </c:pt>
                <c:pt idx="12">
                  <c:v>0.26784701594971949</c:v>
                </c:pt>
                <c:pt idx="13">
                  <c:v>1.9051898703089338E-2</c:v>
                </c:pt>
                <c:pt idx="14">
                  <c:v>0.26012699396670319</c:v>
                </c:pt>
                <c:pt idx="15">
                  <c:v>8.2740488208698851E-3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A5-4F0C-AE30-DC505CC0E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'27. Business owners hsg type'!$B$6</c:f>
              <c:strCache>
                <c:ptCount val="1"/>
                <c:pt idx="0">
                  <c:v>formal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'27. Business owners hsg type'!$C$4:$K$5</c:f>
              <c:multiLvlStrCache>
                <c:ptCount val="9"/>
                <c:lvl>
                  <c:pt idx="0">
                    <c:v>poorest 30%</c:v>
                  </c:pt>
                  <c:pt idx="1">
                    <c:v>4th to 6th decile</c:v>
                  </c:pt>
                  <c:pt idx="2">
                    <c:v>7th to 9th decile</c:v>
                  </c:pt>
                  <c:pt idx="3">
                    <c:v>richest 10%</c:v>
                  </c:pt>
                  <c:pt idx="5">
                    <c:v>poorest 30%</c:v>
                  </c:pt>
                  <c:pt idx="6">
                    <c:v>5th to 6th decile</c:v>
                  </c:pt>
                  <c:pt idx="7">
                    <c:v>8th to 9th decile</c:v>
                  </c:pt>
                  <c:pt idx="8">
                    <c:v>richest 10%</c:v>
                  </c:pt>
                </c:lvl>
                <c:lvl>
                  <c:pt idx="0">
                    <c:v>2013</c:v>
                  </c:pt>
                  <c:pt idx="4">
                    <c:v> </c:v>
                  </c:pt>
                  <c:pt idx="5">
                    <c:v>2023</c:v>
                  </c:pt>
                </c:lvl>
              </c:multiLvlStrCache>
            </c:multiLvlStrRef>
          </c:cat>
          <c:val>
            <c:numRef>
              <c:f>'27. Business owners hsg type'!$C$6:$K$6</c:f>
              <c:numCache>
                <c:formatCode>0%</c:formatCode>
                <c:ptCount val="9"/>
                <c:pt idx="0">
                  <c:v>0.64497339449720392</c:v>
                </c:pt>
                <c:pt idx="1">
                  <c:v>0.77431580970377267</c:v>
                </c:pt>
                <c:pt idx="2">
                  <c:v>0.91127566678028626</c:v>
                </c:pt>
                <c:pt idx="3">
                  <c:v>0.99473259018683302</c:v>
                </c:pt>
                <c:pt idx="5">
                  <c:v>0.73373823129408255</c:v>
                </c:pt>
                <c:pt idx="6">
                  <c:v>0.84193772488024865</c:v>
                </c:pt>
                <c:pt idx="7">
                  <c:v>0.93581410349399574</c:v>
                </c:pt>
                <c:pt idx="8">
                  <c:v>0.98252270250507912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2F-47AE-86E3-D0F7C1C475C9}"/>
            </c:ext>
          </c:extLst>
        </c:ser>
        <c:ser>
          <c:idx val="1"/>
          <c:order val="1"/>
          <c:tx>
            <c:strRef>
              <c:f>'27. Business owners hsg type'!$B$7</c:f>
              <c:strCache>
                <c:ptCount val="1"/>
                <c:pt idx="0">
                  <c:v>informal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'27. Business owners hsg type'!$C$4:$K$5</c:f>
              <c:multiLvlStrCache>
                <c:ptCount val="9"/>
                <c:lvl>
                  <c:pt idx="0">
                    <c:v>poorest 30%</c:v>
                  </c:pt>
                  <c:pt idx="1">
                    <c:v>4th to 6th decile</c:v>
                  </c:pt>
                  <c:pt idx="2">
                    <c:v>7th to 9th decile</c:v>
                  </c:pt>
                  <c:pt idx="3">
                    <c:v>richest 10%</c:v>
                  </c:pt>
                  <c:pt idx="5">
                    <c:v>poorest 30%</c:v>
                  </c:pt>
                  <c:pt idx="6">
                    <c:v>5th to 6th decile</c:v>
                  </c:pt>
                  <c:pt idx="7">
                    <c:v>8th to 9th decile</c:v>
                  </c:pt>
                  <c:pt idx="8">
                    <c:v>richest 10%</c:v>
                  </c:pt>
                </c:lvl>
                <c:lvl>
                  <c:pt idx="0">
                    <c:v>2013</c:v>
                  </c:pt>
                  <c:pt idx="4">
                    <c:v> </c:v>
                  </c:pt>
                  <c:pt idx="5">
                    <c:v>2023</c:v>
                  </c:pt>
                </c:lvl>
              </c:multiLvlStrCache>
            </c:multiLvlStrRef>
          </c:cat>
          <c:val>
            <c:numRef>
              <c:f>'27. Business owners hsg type'!$C$7:$K$7</c:f>
              <c:numCache>
                <c:formatCode>0%</c:formatCode>
                <c:ptCount val="9"/>
                <c:pt idx="0">
                  <c:v>0.24385463562681994</c:v>
                </c:pt>
                <c:pt idx="1">
                  <c:v>0.12824576112048319</c:v>
                </c:pt>
                <c:pt idx="2">
                  <c:v>5.6574388671377394E-2</c:v>
                </c:pt>
                <c:pt idx="3">
                  <c:v>3.5502607164902169E-3</c:v>
                </c:pt>
                <c:pt idx="5">
                  <c:v>0.22776324987265043</c:v>
                </c:pt>
                <c:pt idx="6">
                  <c:v>0.12764474677103316</c:v>
                </c:pt>
                <c:pt idx="7">
                  <c:v>4.1498639253798174E-2</c:v>
                </c:pt>
                <c:pt idx="8">
                  <c:v>1.3336256461374806E-2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2F-47AE-86E3-D0F7C1C475C9}"/>
            </c:ext>
          </c:extLst>
        </c:ser>
        <c:ser>
          <c:idx val="2"/>
          <c:order val="2"/>
          <c:tx>
            <c:strRef>
              <c:f>'27. Business owners hsg type'!$B$8</c:f>
              <c:strCache>
                <c:ptCount val="1"/>
                <c:pt idx="0">
                  <c:v>traditional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'27. Business owners hsg type'!$C$4:$K$5</c:f>
              <c:multiLvlStrCache>
                <c:ptCount val="9"/>
                <c:lvl>
                  <c:pt idx="0">
                    <c:v>poorest 30%</c:v>
                  </c:pt>
                  <c:pt idx="1">
                    <c:v>4th to 6th decile</c:v>
                  </c:pt>
                  <c:pt idx="2">
                    <c:v>7th to 9th decile</c:v>
                  </c:pt>
                  <c:pt idx="3">
                    <c:v>richest 10%</c:v>
                  </c:pt>
                  <c:pt idx="5">
                    <c:v>poorest 30%</c:v>
                  </c:pt>
                  <c:pt idx="6">
                    <c:v>5th to 6th decile</c:v>
                  </c:pt>
                  <c:pt idx="7">
                    <c:v>8th to 9th decile</c:v>
                  </c:pt>
                  <c:pt idx="8">
                    <c:v>richest 10%</c:v>
                  </c:pt>
                </c:lvl>
                <c:lvl>
                  <c:pt idx="0">
                    <c:v>2013</c:v>
                  </c:pt>
                  <c:pt idx="4">
                    <c:v> </c:v>
                  </c:pt>
                  <c:pt idx="5">
                    <c:v>2023</c:v>
                  </c:pt>
                </c:lvl>
              </c:multiLvlStrCache>
            </c:multiLvlStrRef>
          </c:cat>
          <c:val>
            <c:numRef>
              <c:f>'27. Business owners hsg type'!$C$8:$K$8</c:f>
              <c:numCache>
                <c:formatCode>0%</c:formatCode>
                <c:ptCount val="9"/>
                <c:pt idx="0">
                  <c:v>0.10163197439266212</c:v>
                </c:pt>
                <c:pt idx="1">
                  <c:v>8.6103343839832855E-2</c:v>
                </c:pt>
                <c:pt idx="2">
                  <c:v>1.9212105377421827E-2</c:v>
                </c:pt>
                <c:pt idx="3">
                  <c:v>1.7171490966767487E-3</c:v>
                </c:pt>
                <c:pt idx="5">
                  <c:v>3.0535574255729427E-2</c:v>
                </c:pt>
                <c:pt idx="6">
                  <c:v>2.9069952393590774E-2</c:v>
                </c:pt>
                <c:pt idx="7">
                  <c:v>1.7753715090977125E-2</c:v>
                </c:pt>
                <c:pt idx="8">
                  <c:v>1.8075744845530712E-3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2F-47AE-86E3-D0F7C1C475C9}"/>
            </c:ext>
          </c:extLst>
        </c:ser>
        <c:ser>
          <c:idx val="3"/>
          <c:order val="3"/>
          <c:tx>
            <c:strRef>
              <c:f>'27. Business owners hsg type'!$B$9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'27. Business owners hsg type'!$C$4:$K$5</c:f>
              <c:multiLvlStrCache>
                <c:ptCount val="9"/>
                <c:lvl>
                  <c:pt idx="0">
                    <c:v>poorest 30%</c:v>
                  </c:pt>
                  <c:pt idx="1">
                    <c:v>4th to 6th decile</c:v>
                  </c:pt>
                  <c:pt idx="2">
                    <c:v>7th to 9th decile</c:v>
                  </c:pt>
                  <c:pt idx="3">
                    <c:v>richest 10%</c:v>
                  </c:pt>
                  <c:pt idx="5">
                    <c:v>poorest 30%</c:v>
                  </c:pt>
                  <c:pt idx="6">
                    <c:v>5th to 6th decile</c:v>
                  </c:pt>
                  <c:pt idx="7">
                    <c:v>8th to 9th decile</c:v>
                  </c:pt>
                  <c:pt idx="8">
                    <c:v>richest 10%</c:v>
                  </c:pt>
                </c:lvl>
                <c:lvl>
                  <c:pt idx="0">
                    <c:v>2013</c:v>
                  </c:pt>
                  <c:pt idx="4">
                    <c:v> </c:v>
                  </c:pt>
                  <c:pt idx="5">
                    <c:v>2023</c:v>
                  </c:pt>
                </c:lvl>
              </c:multiLvlStrCache>
            </c:multiLvlStrRef>
          </c:cat>
          <c:val>
            <c:numRef>
              <c:f>'27. Business owners hsg type'!$C$9:$K$9</c:f>
              <c:numCache>
                <c:formatCode>0%</c:formatCode>
                <c:ptCount val="9"/>
                <c:pt idx="0">
                  <c:v>9.5399954833140909E-3</c:v>
                </c:pt>
                <c:pt idx="1">
                  <c:v>1.1335085335911359E-2</c:v>
                </c:pt>
                <c:pt idx="2">
                  <c:v>1.2937839170914645E-2</c:v>
                </c:pt>
                <c:pt idx="3">
                  <c:v>0</c:v>
                </c:pt>
                <c:pt idx="5">
                  <c:v>7.9629445775375087E-3</c:v>
                </c:pt>
                <c:pt idx="6">
                  <c:v>1.3475759551274046E-3</c:v>
                </c:pt>
                <c:pt idx="7">
                  <c:v>4.933542161228998E-3</c:v>
                </c:pt>
                <c:pt idx="8">
                  <c:v>2.3334665489930444E-3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22F-47AE-86E3-D0F7C1C475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'28. Off grid electricity'!$A$7</c:f>
              <c:strCache>
                <c:ptCount val="1"/>
                <c:pt idx="0">
                  <c:v> own battery storage 
or generation (b)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'28. Off grid electricity'!$B$5:$J$6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some business income </c:v>
                  </c:pt>
                  <c:pt idx="4">
                    <c:v>   </c:v>
                  </c:pt>
                  <c:pt idx="5">
                    <c:v> no business income </c:v>
                  </c:pt>
                </c:lvl>
              </c:multiLvlStrCache>
            </c:multiLvlStrRef>
          </c:cat>
          <c:val>
            <c:numRef>
              <c:f>'28. Off grid electricity'!$B$7:$J$7</c:f>
              <c:numCache>
                <c:formatCode>0%</c:formatCode>
                <c:ptCount val="9"/>
                <c:pt idx="0">
                  <c:v>1.1229224312974538E-2</c:v>
                </c:pt>
                <c:pt idx="1">
                  <c:v>2.3978669436848458E-2</c:v>
                </c:pt>
                <c:pt idx="2">
                  <c:v>7.3564632048123552E-2</c:v>
                </c:pt>
                <c:pt idx="3">
                  <c:v>0.21969101577593564</c:v>
                </c:pt>
                <c:pt idx="5">
                  <c:v>1.2078607889805115E-2</c:v>
                </c:pt>
                <c:pt idx="6">
                  <c:v>1.7401028494113482E-2</c:v>
                </c:pt>
                <c:pt idx="7">
                  <c:v>4.6512068223475672E-2</c:v>
                </c:pt>
                <c:pt idx="8">
                  <c:v>0.136129397647479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6C-4F28-8A69-80C2891CE643}"/>
            </c:ext>
          </c:extLst>
        </c:ser>
        <c:ser>
          <c:idx val="1"/>
          <c:order val="1"/>
          <c:tx>
            <c:strRef>
              <c:f>'28. Off grid electricity'!$A$8</c:f>
              <c:strCache>
                <c:ptCount val="1"/>
                <c:pt idx="0">
                  <c:v> battery or recharge-
able light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'28. Off grid electricity'!$B$5:$J$6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some business income </c:v>
                  </c:pt>
                  <c:pt idx="4">
                    <c:v>   </c:v>
                  </c:pt>
                  <c:pt idx="5">
                    <c:v> no business income </c:v>
                  </c:pt>
                </c:lvl>
              </c:multiLvlStrCache>
            </c:multiLvlStrRef>
          </c:cat>
          <c:val>
            <c:numRef>
              <c:f>'28. Off grid electricity'!$B$8:$J$8</c:f>
              <c:numCache>
                <c:formatCode>0%</c:formatCode>
                <c:ptCount val="9"/>
                <c:pt idx="0">
                  <c:v>0.29660554618192631</c:v>
                </c:pt>
                <c:pt idx="1">
                  <c:v>0.34606105506006707</c:v>
                </c:pt>
                <c:pt idx="2">
                  <c:v>0.46199597000088327</c:v>
                </c:pt>
                <c:pt idx="3">
                  <c:v>0.59206512462926175</c:v>
                </c:pt>
                <c:pt idx="5">
                  <c:v>0.22652808636169278</c:v>
                </c:pt>
                <c:pt idx="6">
                  <c:v>0.27647266928840203</c:v>
                </c:pt>
                <c:pt idx="7">
                  <c:v>0.48305495208176397</c:v>
                </c:pt>
                <c:pt idx="8">
                  <c:v>0.56474851155347461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6C-4F28-8A69-80C2891CE643}"/>
            </c:ext>
          </c:extLst>
        </c:ser>
        <c:ser>
          <c:idx val="2"/>
          <c:order val="2"/>
          <c:tx>
            <c:strRef>
              <c:f>'28. Off grid electricity'!$A$9</c:f>
              <c:strCache>
                <c:ptCount val="1"/>
                <c:pt idx="0">
                  <c:v> candles 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'28. Off grid electricity'!$B$5:$J$6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some business income </c:v>
                  </c:pt>
                  <c:pt idx="4">
                    <c:v>   </c:v>
                  </c:pt>
                  <c:pt idx="5">
                    <c:v> no business income </c:v>
                  </c:pt>
                </c:lvl>
              </c:multiLvlStrCache>
            </c:multiLvlStrRef>
          </c:cat>
          <c:val>
            <c:numRef>
              <c:f>'28. Off grid electricity'!$B$9:$J$9</c:f>
              <c:numCache>
                <c:formatCode>0%</c:formatCode>
                <c:ptCount val="9"/>
                <c:pt idx="0">
                  <c:v>0.47696142666579061</c:v>
                </c:pt>
                <c:pt idx="1">
                  <c:v>0.43434939056219413</c:v>
                </c:pt>
                <c:pt idx="2">
                  <c:v>0.3025631586317078</c:v>
                </c:pt>
                <c:pt idx="3">
                  <c:v>7.545653314319864E-2</c:v>
                </c:pt>
                <c:pt idx="5">
                  <c:v>0.52975165696783633</c:v>
                </c:pt>
                <c:pt idx="6">
                  <c:v>0.49981598503229463</c:v>
                </c:pt>
                <c:pt idx="7">
                  <c:v>0.30918958977499855</c:v>
                </c:pt>
                <c:pt idx="8">
                  <c:v>0.15399579438697025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6C-4F28-8A69-80C2891CE643}"/>
            </c:ext>
          </c:extLst>
        </c:ser>
        <c:ser>
          <c:idx val="3"/>
          <c:order val="3"/>
          <c:tx>
            <c:strRef>
              <c:f>'28. Off grid electricity'!$A$10</c:f>
              <c:strCache>
                <c:ptCount val="1"/>
                <c:pt idx="0">
                  <c:v> other/unspecified/
none (a) 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'28. Off grid electricity'!$B$5:$J$6</c:f>
              <c:multiLvlStrCache>
                <c:ptCount val="9"/>
                <c:lvl>
                  <c:pt idx="0">
                    <c:v> poorest 30% </c:v>
                  </c:pt>
                  <c:pt idx="1">
                    <c:v> 4th to 6th decile </c:v>
                  </c:pt>
                  <c:pt idx="2">
                    <c:v> 7th to 9th decile </c:v>
                  </c:pt>
                  <c:pt idx="3">
                    <c:v> richest 10% </c:v>
                  </c:pt>
                  <c:pt idx="5">
                    <c:v> poorest 30% </c:v>
                  </c:pt>
                  <c:pt idx="6">
                    <c:v> 4th to 6th decile </c:v>
                  </c:pt>
                  <c:pt idx="7">
                    <c:v> 7th to 9th decile </c:v>
                  </c:pt>
                  <c:pt idx="8">
                    <c:v> richest 10% </c:v>
                  </c:pt>
                </c:lvl>
                <c:lvl>
                  <c:pt idx="0">
                    <c:v> some business income </c:v>
                  </c:pt>
                  <c:pt idx="4">
                    <c:v>   </c:v>
                  </c:pt>
                  <c:pt idx="5">
                    <c:v> no business income </c:v>
                  </c:pt>
                </c:lvl>
              </c:multiLvlStrCache>
            </c:multiLvlStrRef>
          </c:cat>
          <c:val>
            <c:numRef>
              <c:f>'28. Off grid electricity'!$B$10:$J$10</c:f>
              <c:numCache>
                <c:formatCode>0%</c:formatCode>
                <c:ptCount val="9"/>
                <c:pt idx="0">
                  <c:v>0.21520380283930851</c:v>
                </c:pt>
                <c:pt idx="1">
                  <c:v>0.19561088494089038</c:v>
                </c:pt>
                <c:pt idx="2">
                  <c:v>0.16187623931928538</c:v>
                </c:pt>
                <c:pt idx="3">
                  <c:v>0.11278732645160408</c:v>
                </c:pt>
                <c:pt idx="5">
                  <c:v>0.23164164878066584</c:v>
                </c:pt>
                <c:pt idx="6">
                  <c:v>0.20631031718518975</c:v>
                </c:pt>
                <c:pt idx="7">
                  <c:v>0.16124338991976181</c:v>
                </c:pt>
                <c:pt idx="8">
                  <c:v>0.14512629641207614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6C-4F28-8A69-80C2891CE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layout>
        <c:manualLayout>
          <c:xMode val="edge"/>
          <c:yMode val="edge"/>
          <c:x val="0.71055137151826397"/>
          <c:y val="3.0744441705348458E-2"/>
          <c:w val="0.2806502573581286"/>
          <c:h val="0.669522333505960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'29. Digital equipment at home'!$C$4</c:f>
              <c:strCache>
                <c:ptCount val="1"/>
                <c:pt idx="0">
                  <c:v>poorest 30%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'29. Digital equipment at home'!$A$5:$B$12</c:f>
              <c:multiLvlStrCache>
                <c:ptCount val="8"/>
                <c:lvl>
                  <c:pt idx="0">
                    <c:v>no business income</c:v>
                  </c:pt>
                  <c:pt idx="1">
                    <c:v>some business income</c:v>
                  </c:pt>
                  <c:pt idx="3">
                    <c:v>no business income</c:v>
                  </c:pt>
                  <c:pt idx="4">
                    <c:v>some business income</c:v>
                  </c:pt>
                  <c:pt idx="6">
                    <c:v>no business income</c:v>
                  </c:pt>
                  <c:pt idx="7">
                    <c:v>some business income</c:v>
                  </c:pt>
                </c:lvl>
                <c:lvl>
                  <c:pt idx="0">
                    <c:v>smartphone</c:v>
                  </c:pt>
                  <c:pt idx="2">
                    <c:v> </c:v>
                  </c:pt>
                  <c:pt idx="3">
                    <c:v>computer</c:v>
                  </c:pt>
                  <c:pt idx="5">
                    <c:v> </c:v>
                  </c:pt>
                  <c:pt idx="6">
                    <c:v>broadband</c:v>
                  </c:pt>
                </c:lvl>
              </c:multiLvlStrCache>
            </c:multiLvlStrRef>
          </c:cat>
          <c:val>
            <c:numRef>
              <c:f>'29. Digital equipment at home'!$C$5:$C$12</c:f>
              <c:numCache>
                <c:formatCode>0%</c:formatCode>
                <c:ptCount val="8"/>
                <c:pt idx="0">
                  <c:v>0.85447189500476117</c:v>
                </c:pt>
                <c:pt idx="1">
                  <c:v>0.83067017036201385</c:v>
                </c:pt>
                <c:pt idx="3">
                  <c:v>7.1005859047786307E-2</c:v>
                </c:pt>
                <c:pt idx="4">
                  <c:v>0.11061187998426492</c:v>
                </c:pt>
                <c:pt idx="6">
                  <c:v>2.7010835081637891E-2</c:v>
                </c:pt>
                <c:pt idx="7">
                  <c:v>4.2909482374569298E-2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63-4552-A5B4-824592F4EC7E}"/>
            </c:ext>
          </c:extLst>
        </c:ser>
        <c:ser>
          <c:idx val="1"/>
          <c:order val="1"/>
          <c:tx>
            <c:strRef>
              <c:f>'29. Digital equipment at home'!$D$4</c:f>
              <c:strCache>
                <c:ptCount val="1"/>
                <c:pt idx="0">
                  <c:v>4th to 6th decile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'29. Digital equipment at home'!$A$5:$B$12</c:f>
              <c:multiLvlStrCache>
                <c:ptCount val="8"/>
                <c:lvl>
                  <c:pt idx="0">
                    <c:v>no business income</c:v>
                  </c:pt>
                  <c:pt idx="1">
                    <c:v>some business income</c:v>
                  </c:pt>
                  <c:pt idx="3">
                    <c:v>no business income</c:v>
                  </c:pt>
                  <c:pt idx="4">
                    <c:v>some business income</c:v>
                  </c:pt>
                  <c:pt idx="6">
                    <c:v>no business income</c:v>
                  </c:pt>
                  <c:pt idx="7">
                    <c:v>some business income</c:v>
                  </c:pt>
                </c:lvl>
                <c:lvl>
                  <c:pt idx="0">
                    <c:v>smartphone</c:v>
                  </c:pt>
                  <c:pt idx="2">
                    <c:v> </c:v>
                  </c:pt>
                  <c:pt idx="3">
                    <c:v>computer</c:v>
                  </c:pt>
                  <c:pt idx="5">
                    <c:v> </c:v>
                  </c:pt>
                  <c:pt idx="6">
                    <c:v>broadband</c:v>
                  </c:pt>
                </c:lvl>
              </c:multiLvlStrCache>
            </c:multiLvlStrRef>
          </c:cat>
          <c:val>
            <c:numRef>
              <c:f>'29. Digital equipment at home'!$D$5:$D$12</c:f>
              <c:numCache>
                <c:formatCode>0%</c:formatCode>
                <c:ptCount val="8"/>
                <c:pt idx="0">
                  <c:v>0.8772743134555665</c:v>
                </c:pt>
                <c:pt idx="1">
                  <c:v>0.88701683869152814</c:v>
                </c:pt>
                <c:pt idx="3">
                  <c:v>9.7665966571085464E-2</c:v>
                </c:pt>
                <c:pt idx="4">
                  <c:v>0.16712984820287743</c:v>
                </c:pt>
                <c:pt idx="6">
                  <c:v>4.0803189459366028E-2</c:v>
                </c:pt>
                <c:pt idx="7">
                  <c:v>5.7105844654485011E-2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63-4552-A5B4-824592F4EC7E}"/>
            </c:ext>
          </c:extLst>
        </c:ser>
        <c:ser>
          <c:idx val="2"/>
          <c:order val="2"/>
          <c:tx>
            <c:strRef>
              <c:f>'29. Digital equipment at home'!$E$4</c:f>
              <c:strCache>
                <c:ptCount val="1"/>
                <c:pt idx="0">
                  <c:v>7th to 9th decile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'29. Digital equipment at home'!$A$5:$B$12</c:f>
              <c:multiLvlStrCache>
                <c:ptCount val="8"/>
                <c:lvl>
                  <c:pt idx="0">
                    <c:v>no business income</c:v>
                  </c:pt>
                  <c:pt idx="1">
                    <c:v>some business income</c:v>
                  </c:pt>
                  <c:pt idx="3">
                    <c:v>no business income</c:v>
                  </c:pt>
                  <c:pt idx="4">
                    <c:v>some business income</c:v>
                  </c:pt>
                  <c:pt idx="6">
                    <c:v>no business income</c:v>
                  </c:pt>
                  <c:pt idx="7">
                    <c:v>some business income</c:v>
                  </c:pt>
                </c:lvl>
                <c:lvl>
                  <c:pt idx="0">
                    <c:v>smartphone</c:v>
                  </c:pt>
                  <c:pt idx="2">
                    <c:v> </c:v>
                  </c:pt>
                  <c:pt idx="3">
                    <c:v>computer</c:v>
                  </c:pt>
                  <c:pt idx="5">
                    <c:v> </c:v>
                  </c:pt>
                  <c:pt idx="6">
                    <c:v>broadband</c:v>
                  </c:pt>
                </c:lvl>
              </c:multiLvlStrCache>
            </c:multiLvlStrRef>
          </c:cat>
          <c:val>
            <c:numRef>
              <c:f>'29. Digital equipment at home'!$E$5:$E$12</c:f>
              <c:numCache>
                <c:formatCode>0%</c:formatCode>
                <c:ptCount val="8"/>
                <c:pt idx="0">
                  <c:v>0.93802578542986137</c:v>
                </c:pt>
                <c:pt idx="1">
                  <c:v>0.9437848034349553</c:v>
                </c:pt>
                <c:pt idx="3">
                  <c:v>0.38138951704990709</c:v>
                </c:pt>
                <c:pt idx="4">
                  <c:v>0.45030759350753574</c:v>
                </c:pt>
                <c:pt idx="6">
                  <c:v>0.20930822475914904</c:v>
                </c:pt>
                <c:pt idx="7">
                  <c:v>0.23896311621916169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63-4552-A5B4-824592F4EC7E}"/>
            </c:ext>
          </c:extLst>
        </c:ser>
        <c:ser>
          <c:idx val="3"/>
          <c:order val="3"/>
          <c:tx>
            <c:strRef>
              <c:f>'29. Digital equipment at home'!$F$4</c:f>
              <c:strCache>
                <c:ptCount val="1"/>
                <c:pt idx="0">
                  <c:v>richest 10%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'29. Digital equipment at home'!$A$5:$B$12</c:f>
              <c:multiLvlStrCache>
                <c:ptCount val="8"/>
                <c:lvl>
                  <c:pt idx="0">
                    <c:v>no business income</c:v>
                  </c:pt>
                  <c:pt idx="1">
                    <c:v>some business income</c:v>
                  </c:pt>
                  <c:pt idx="3">
                    <c:v>no business income</c:v>
                  </c:pt>
                  <c:pt idx="4">
                    <c:v>some business income</c:v>
                  </c:pt>
                  <c:pt idx="6">
                    <c:v>no business income</c:v>
                  </c:pt>
                  <c:pt idx="7">
                    <c:v>some business income</c:v>
                  </c:pt>
                </c:lvl>
                <c:lvl>
                  <c:pt idx="0">
                    <c:v>smartphone</c:v>
                  </c:pt>
                  <c:pt idx="2">
                    <c:v> </c:v>
                  </c:pt>
                  <c:pt idx="3">
                    <c:v>computer</c:v>
                  </c:pt>
                  <c:pt idx="5">
                    <c:v> </c:v>
                  </c:pt>
                  <c:pt idx="6">
                    <c:v>broadband</c:v>
                  </c:pt>
                </c:lvl>
              </c:multiLvlStrCache>
            </c:multiLvlStrRef>
          </c:cat>
          <c:val>
            <c:numRef>
              <c:f>'29. Digital equipment at home'!$F$5:$F$12</c:f>
              <c:numCache>
                <c:formatCode>0%</c:formatCode>
                <c:ptCount val="8"/>
                <c:pt idx="0">
                  <c:v>0.96465724440726286</c:v>
                </c:pt>
                <c:pt idx="1">
                  <c:v>0.97484460046804611</c:v>
                </c:pt>
                <c:pt idx="3">
                  <c:v>0.71726808038795209</c:v>
                </c:pt>
                <c:pt idx="4">
                  <c:v>0.83727662029553518</c:v>
                </c:pt>
                <c:pt idx="6">
                  <c:v>0.5461775585590839</c:v>
                </c:pt>
                <c:pt idx="7">
                  <c:v>0.69099764021521992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63-4552-A5B4-824592F4E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9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0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484780" y="1979705"/>
    <xdr:ext cx="8660694" cy="4818529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DD92192-5CB6-4844-8C73-91F961ED174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4261185" y="1333166"/>
    <xdr:ext cx="8660694" cy="485808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B96CF5-9575-46AF-8C70-52AB8AE22A0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983628" y="2178922"/>
    <xdr:ext cx="8660694" cy="425823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27B1F6-0B49-4D73-ADD8-28ACFF4761C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0.10505</cdr:x>
      <cdr:y>0.36341</cdr:y>
    </cdr:from>
    <cdr:to>
      <cdr:x>0.67857</cdr:x>
      <cdr:y>0.37871</cdr:y>
    </cdr:to>
    <cdr:sp macro="" textlink="">
      <cdr:nvSpPr>
        <cdr:cNvPr id="4" name="Rectangle 3">
          <a:extLst xmlns:a="http://schemas.openxmlformats.org/drawingml/2006/main">
            <a:ext uri="{FF2B5EF4-FFF2-40B4-BE49-F238E27FC236}">
              <a16:creationId xmlns:a16="http://schemas.microsoft.com/office/drawing/2014/main" id="{ADCCCC36-9686-9A72-0ECC-1B2F4E5D0E77}"/>
            </a:ext>
          </a:extLst>
        </cdr:cNvPr>
        <cdr:cNvSpPr/>
      </cdr:nvSpPr>
      <cdr:spPr>
        <a:xfrm xmlns:a="http://schemas.openxmlformats.org/drawingml/2006/main">
          <a:off x="909781" y="1828032"/>
          <a:ext cx="4967082" cy="76968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5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ZA" kern="12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2773456" y="1778748"/>
    <xdr:ext cx="8660694" cy="470198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3B825B-9482-4655-BE46-CB2DDB7296A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233691" y="2455082"/>
    <xdr:ext cx="7189493" cy="43696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F5024F-D919-4B5C-8F7B-460F1C5A898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358183" y="2457450"/>
    <xdr:ext cx="5951780" cy="4367293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F3AE4BD-C466-454B-9B35-2D36FB088A5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3048000" y="1104900"/>
    <xdr:ext cx="8660694" cy="4610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58143C-A2FA-47D6-9C70-7B2CA73E0BC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16324" y="2634877"/>
    <xdr:ext cx="8660694" cy="51532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B3124E-C852-4D1F-9D88-74AD3694029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4933204" y="639484"/>
    <xdr:ext cx="8660694" cy="505684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7EE385-E39E-4630-8D2B-E38388C5A15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1930809" y="2559050"/>
    <xdr:ext cx="8660694" cy="483562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C58C909-054D-4B5B-B19D-FB92AF9D81D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556683" y="2970213"/>
    <xdr:ext cx="8660694" cy="46894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F35C79-DE35-47D5-999D-57E42367205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2146967" y="1623260"/>
    <xdr:ext cx="8660694" cy="451507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92BF5-A1AF-4918-9F73-A030480653E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788413" y="2465295"/>
    <xdr:ext cx="8660694" cy="4649962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EE04E92-95CA-4AC2-AA38-B77FA745D65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617744" y="2522969"/>
    <xdr:ext cx="8660694" cy="47023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BAD05E-B428-49B6-B6D1-F1182032428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1205518" y="2502441"/>
    <xdr:ext cx="8660694" cy="50816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154E82-66D8-429C-9AE2-60D7EFEF676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4449738" y="1423912"/>
    <xdr:ext cx="8660694" cy="52788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26C8BD4-D1D4-4F1B-920B-F4BDEA824CC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2119923"/>
    <xdr:ext cx="8660694" cy="496468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408917B-1CE5-4B4B-86B2-5DDAB448E1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609600" y="2025650"/>
    <xdr:ext cx="8660694" cy="4988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6F9B55-24E3-4439-8E43-BAD9EC32DA1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1988868" y="2769798"/>
    <xdr:ext cx="8660694" cy="50898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D95CA5-847A-4AB3-8DE9-DA25F34A1C6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1209524" y="1987247"/>
    <xdr:ext cx="8660694" cy="53102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0A529FA-8460-4A37-82A0-480A63B2781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6647372" y="679451"/>
    <xdr:ext cx="8660694" cy="507149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116CEE-4A0F-4C39-92D5-B3B0B68DD26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1182649" y="3228433"/>
    <xdr:ext cx="8660694" cy="482522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0342FC-F8D8-4DE4-9C2D-AFA86BEC559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1072621" y="2224351"/>
    <xdr:ext cx="8660694" cy="450166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F7EE4E-724E-46E6-A966-095663E272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5671207" y="1270000"/>
    <xdr:ext cx="8660694" cy="518948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C24A62-E981-48E9-AD8C-A87A4CA83D8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3960283" y="1176867"/>
    <xdr:ext cx="8660694" cy="51837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C953102-C6F7-477A-B4BA-7340F9A6E4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1100667" y="3026833"/>
    <xdr:ext cx="8660694" cy="4699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F8D404B-6CBF-4090-9E7C-A09FEF498E0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3853051" y="2744492"/>
    <xdr:ext cx="8672015" cy="52306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B8EF37-55B2-4437-950C-C1C661D6A54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4499649" y="1146272"/>
    <xdr:ext cx="8660694" cy="53288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BE18A35-913D-4897-A0A1-3188A576130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7251700" y="184151"/>
    <xdr:ext cx="8660694" cy="484983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21CC2C-8A50-4A4C-8DA3-A82C6721260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4824211" y="3485971"/>
    <xdr:ext cx="8660694" cy="495684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D64ADE-7162-4ACF-AE89-32C635CBD4E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2963804" y="2633839"/>
    <xdr:ext cx="8660694" cy="488032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B0ABFF-D425-4EEA-AFDA-5C4C3F2FF2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va\Documents\empl%20data\QLFS%20Trends%20latest.xlsx" TargetMode="External"/><Relationship Id="rId1" Type="http://schemas.openxmlformats.org/officeDocument/2006/relationships/externalLinkPath" Target="/Users/neva/Documents/empl%20data/QLFS%20Trends%20la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divhuwog.000\Desktop\Malerato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va\Documents\real%20economy%20bulletin\small%20business%20REB%202024\clean%20data%20for%20SME%20REB%202024.xlsx" TargetMode="External"/><Relationship Id="rId1" Type="http://schemas.openxmlformats.org/officeDocument/2006/relationships/externalLinkPath" Target="clean%20data%20for%20SME%20REB%202024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va\Documents\real%20economy%20bulletin\small%20business%20REB%202024\benefits%20and%20labour%20law%20small%20comp%20large%20business%20QLFS%202024%20april%202025.xlsx" TargetMode="External"/><Relationship Id="rId1" Type="http://schemas.openxmlformats.org/officeDocument/2006/relationships/externalLinkPath" Target="benefits%20and%20labour%20law%20small%20comp%20large%20business%20QLFS%202024%20april%202025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va\Documents\real%20economy%20bulletin\small%20business%20REB%202024\informal%20formal%20and%20public%20earnings%202022.xlsx" TargetMode="External"/><Relationship Id="rId1" Type="http://schemas.openxmlformats.org/officeDocument/2006/relationships/externalLinkPath" Target="informal%20formal%20and%20public%20earnings%202022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va\Documents\SMEs\SESE%202023%20data%20april%202025.xlsx" TargetMode="External"/><Relationship Id="rId1" Type="http://schemas.openxmlformats.org/officeDocument/2006/relationships/externalLinkPath" Target="/Users/neva/Documents/SMEs/SESE%202023%20data%20april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of contents"/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/>
      <sheetData sheetId="22" refreshError="1"/>
      <sheetData sheetId="23"/>
      <sheetData sheetId="24" refreshError="1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ax"/>
      <sheetName val="Chart indices of numbers"/>
      <sheetName val="small business growth"/>
      <sheetName val="Chart small business numbers"/>
      <sheetName val="small business numbers"/>
      <sheetName val="annual sector number"/>
      <sheetName val="data table sector number"/>
      <sheetName val="pivot sector number"/>
      <sheetName val="data sector &amp; number employed"/>
      <sheetName val="Sheet2"/>
      <sheetName val="waged empl by size of emplo (2)"/>
      <sheetName val="waged empl by size of employer"/>
      <sheetName val="Chart4"/>
      <sheetName val="informal prodn sector"/>
      <sheetName val="Chart1"/>
      <sheetName val="Chart3"/>
      <sheetName val="formal prodn sector"/>
      <sheetName val="share of waged by ind n size"/>
      <sheetName val="pivot ind"/>
      <sheetName val="data by industry"/>
      <sheetName val="comp to umic"/>
      <sheetName val="Chart workers per business"/>
      <sheetName val="av workers per employer"/>
      <sheetName val="Chart empl ratios provs"/>
      <sheetName val="bus ownership n empl ratio prov"/>
      <sheetName val="Chart prov shares"/>
      <sheetName val="empl ratio and bus ownership"/>
      <sheetName val="pop n tot employed fm trends"/>
      <sheetName val="Chart formal prov"/>
      <sheetName val="Chart informal prov"/>
      <sheetName val="prov employer n employees"/>
      <sheetName val="Chart13"/>
      <sheetName val="provincial shares in bus owners"/>
      <sheetName val="prov pivot"/>
      <sheetName val="data by province"/>
      <sheetName val="chart numbers hls"/>
      <sheetName val="hls table"/>
      <sheetName val="hls data table"/>
      <sheetName val="hls pivot"/>
      <sheetName val="HLS"/>
      <sheetName val="Chart educn"/>
      <sheetName val="educn data 2014 2019 2024"/>
      <sheetName val="educn data summary"/>
      <sheetName val="Chart15"/>
      <sheetName val="Sheet11"/>
      <sheetName val="pivot educn data"/>
      <sheetName val="educn data"/>
      <sheetName val="educn r g 2024 only"/>
      <sheetName val="pivot educn r g"/>
      <sheetName val="educn 2024 rg data"/>
      <sheetName val="Chart2"/>
      <sheetName val="r g shares owners formal"/>
      <sheetName val="Chart18"/>
      <sheetName val="r g small owners"/>
      <sheetName val="r g data"/>
      <sheetName val="r g pivot"/>
      <sheetName val="race and gender data"/>
      <sheetName val="Chart11"/>
      <sheetName val="race age 90th n median"/>
      <sheetName val="Chart19"/>
      <sheetName val="age r g "/>
      <sheetName val="age"/>
      <sheetName val="Chart7"/>
      <sheetName val="median earnings 2022"/>
      <sheetName val="Sheet3"/>
      <sheetName val="Chart8"/>
      <sheetName val="LMD 2023 report hist incomes"/>
    </sheetNames>
    <sheetDataSet>
      <sheetData sheetId="0"/>
      <sheetData sheetId="2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3"/>
      <sheetData sheetId="16"/>
      <sheetData sheetId="17"/>
      <sheetData sheetId="18"/>
      <sheetData sheetId="19"/>
      <sheetData sheetId="20"/>
      <sheetData sheetId="22"/>
      <sheetData sheetId="24"/>
      <sheetData sheetId="26"/>
      <sheetData sheetId="27"/>
      <sheetData sheetId="30"/>
      <sheetData sheetId="32">
        <row r="5">
          <cell r="C5" t="str">
            <v>formal small employers</v>
          </cell>
          <cell r="D5" t="str">
            <v>formal own account</v>
          </cell>
          <cell r="E5" t="str">
            <v>informal employers</v>
          </cell>
          <cell r="F5" t="str">
            <v>informal own account</v>
          </cell>
          <cell r="G5" t="str">
            <v>working aged population</v>
          </cell>
        </row>
        <row r="6">
          <cell r="A6" t="str">
            <v>Gauteng</v>
          </cell>
          <cell r="B6">
            <v>2009</v>
          </cell>
          <cell r="C6">
            <v>0.41928418925733668</v>
          </cell>
          <cell r="D6">
            <v>0.37054651151635293</v>
          </cell>
          <cell r="E6">
            <v>0.2692980458649471</v>
          </cell>
          <cell r="F6">
            <v>0.25492202589157698</v>
          </cell>
          <cell r="G6">
            <v>0.25713517153171594</v>
          </cell>
        </row>
        <row r="7">
          <cell r="B7">
            <v>2024</v>
          </cell>
          <cell r="C7">
            <v>0.37559564427089814</v>
          </cell>
          <cell r="D7">
            <v>0.47968736859950561</v>
          </cell>
          <cell r="E7">
            <v>0.21917758052646114</v>
          </cell>
          <cell r="F7">
            <v>0.29089691747432062</v>
          </cell>
          <cell r="G7">
            <v>0.27309231670151674</v>
          </cell>
        </row>
        <row r="8">
          <cell r="A8" t="str">
            <v xml:space="preserve"> </v>
          </cell>
        </row>
        <row r="9">
          <cell r="A9" t="str">
            <v>KwaZulu-Natal</v>
          </cell>
          <cell r="B9">
            <v>2009</v>
          </cell>
          <cell r="C9">
            <v>0.13457626170767931</v>
          </cell>
          <cell r="D9">
            <v>0.11719298753314596</v>
          </cell>
          <cell r="E9">
            <v>0.20672659487916875</v>
          </cell>
          <cell r="F9">
            <v>0.20457994181825065</v>
          </cell>
          <cell r="G9">
            <v>0.18933204551119995</v>
          </cell>
        </row>
        <row r="10">
          <cell r="B10">
            <v>2024</v>
          </cell>
          <cell r="C10">
            <v>0.13131710898399374</v>
          </cell>
          <cell r="D10">
            <v>7.9086329118942617E-2</v>
          </cell>
          <cell r="E10">
            <v>0.23176456032481355</v>
          </cell>
          <cell r="F10">
            <v>0.19351015629951676</v>
          </cell>
          <cell r="G10">
            <v>0.18483323193736803</v>
          </cell>
        </row>
        <row r="11">
          <cell r="A11" t="str">
            <v xml:space="preserve"> </v>
          </cell>
        </row>
        <row r="12">
          <cell r="A12" t="str">
            <v>Western Cape</v>
          </cell>
          <cell r="B12">
            <v>2009</v>
          </cell>
          <cell r="C12">
            <v>0.15734801695704356</v>
          </cell>
          <cell r="D12">
            <v>0.23291011473738174</v>
          </cell>
          <cell r="E12">
            <v>9.4162458817565436E-2</v>
          </cell>
          <cell r="F12">
            <v>5.4252812632250645E-2</v>
          </cell>
          <cell r="G12">
            <v>0.11591520624260786</v>
          </cell>
        </row>
        <row r="13">
          <cell r="B13">
            <v>2024</v>
          </cell>
          <cell r="C13">
            <v>0.19786978050617796</v>
          </cell>
          <cell r="D13">
            <v>0.2547888021949965</v>
          </cell>
          <cell r="E13">
            <v>8.5146015588323146E-2</v>
          </cell>
          <cell r="F13">
            <v>9.1089048910643705E-2</v>
          </cell>
          <cell r="G13">
            <v>0.12240855043562029</v>
          </cell>
        </row>
        <row r="14">
          <cell r="A14" t="str">
            <v xml:space="preserve"> </v>
          </cell>
        </row>
        <row r="15">
          <cell r="A15" t="str">
            <v>Other provinces</v>
          </cell>
          <cell r="B15">
            <v>2009</v>
          </cell>
          <cell r="C15">
            <v>0.2887915320779405</v>
          </cell>
          <cell r="D15">
            <v>0.27935038621311931</v>
          </cell>
          <cell r="E15">
            <v>0.42981290043831877</v>
          </cell>
          <cell r="F15">
            <v>0.48624521965792167</v>
          </cell>
          <cell r="G15">
            <v>0.43761757671447626</v>
          </cell>
        </row>
        <row r="16">
          <cell r="B16">
            <v>2024</v>
          </cell>
          <cell r="C16">
            <v>0.29521746623893014</v>
          </cell>
          <cell r="D16">
            <v>0.1864375000865553</v>
          </cell>
          <cell r="E16">
            <v>0.46391184356040216</v>
          </cell>
          <cell r="F16">
            <v>0.42450387731551881</v>
          </cell>
          <cell r="G16">
            <v>0.41966590092549494</v>
          </cell>
        </row>
      </sheetData>
      <sheetData sheetId="33"/>
      <sheetData sheetId="34"/>
      <sheetData sheetId="36"/>
      <sheetData sheetId="37"/>
      <sheetData sheetId="38"/>
      <sheetData sheetId="39"/>
      <sheetData sheetId="41"/>
      <sheetData sheetId="42"/>
      <sheetData sheetId="44"/>
      <sheetData sheetId="45"/>
      <sheetData sheetId="46"/>
      <sheetData sheetId="47"/>
      <sheetData sheetId="48"/>
      <sheetData sheetId="49"/>
      <sheetData sheetId="51">
        <row r="3">
          <cell r="C3" t="str">
            <v>employers</v>
          </cell>
          <cell r="G3" t="str">
            <v xml:space="preserve"> </v>
          </cell>
          <cell r="H3" t="str">
            <v>own account</v>
          </cell>
          <cell r="M3" t="str">
            <v>waged (a)</v>
          </cell>
          <cell r="Q3" t="str">
            <v xml:space="preserve"> </v>
          </cell>
          <cell r="R3" t="str">
            <v>working-aged population</v>
          </cell>
        </row>
        <row r="4">
          <cell r="C4">
            <v>2009</v>
          </cell>
          <cell r="D4">
            <v>2019</v>
          </cell>
          <cell r="E4">
            <v>2023</v>
          </cell>
          <cell r="F4">
            <v>2024</v>
          </cell>
          <cell r="H4">
            <v>2009</v>
          </cell>
          <cell r="I4">
            <v>2019</v>
          </cell>
          <cell r="J4">
            <v>2023</v>
          </cell>
          <cell r="K4">
            <v>2024</v>
          </cell>
          <cell r="M4">
            <v>2009</v>
          </cell>
          <cell r="N4">
            <v>2019</v>
          </cell>
          <cell r="O4">
            <v>2023</v>
          </cell>
          <cell r="P4">
            <v>2024</v>
          </cell>
          <cell r="R4">
            <v>2009</v>
          </cell>
          <cell r="S4">
            <v>2019</v>
          </cell>
          <cell r="T4">
            <v>2023</v>
          </cell>
          <cell r="U4">
            <v>2024</v>
          </cell>
        </row>
        <row r="5">
          <cell r="B5" t="str">
            <v>African women</v>
          </cell>
          <cell r="C5">
            <v>6.7574370100692546E-2</v>
          </cell>
          <cell r="D5">
            <v>9.1488346455397329E-2</v>
          </cell>
          <cell r="E5">
            <v>0.11590750996496685</v>
          </cell>
          <cell r="F5">
            <v>0.12631987516964893</v>
          </cell>
          <cell r="H5">
            <v>0.11073340964109041</v>
          </cell>
          <cell r="I5">
            <v>0.13030709726649981</v>
          </cell>
          <cell r="J5">
            <v>0.1192100519219767</v>
          </cell>
          <cell r="K5">
            <v>0.13074057072092751</v>
          </cell>
          <cell r="M5">
            <v>0.21620874908632373</v>
          </cell>
          <cell r="N5">
            <v>0.2543561090688809</v>
          </cell>
          <cell r="O5">
            <v>0.26581055069669451</v>
          </cell>
          <cell r="P5">
            <v>0.27629464926497482</v>
          </cell>
          <cell r="R5">
            <v>0.40004085716463583</v>
          </cell>
          <cell r="S5">
            <v>0.40719350554976919</v>
          </cell>
          <cell r="T5">
            <v>0.41193403395693728</v>
          </cell>
          <cell r="U5">
            <v>0.41299630471639576</v>
          </cell>
        </row>
        <row r="6">
          <cell r="B6" t="str">
            <v>Coloured/Asian women</v>
          </cell>
          <cell r="C6">
            <v>2.6667991634634059E-2</v>
          </cell>
          <cell r="D6">
            <v>2.3284979144556607E-2</v>
          </cell>
          <cell r="E6">
            <v>2.3422207009468888E-2</v>
          </cell>
          <cell r="F6">
            <v>3.8085239957174229E-2</v>
          </cell>
          <cell r="H6">
            <v>2.9414666877170825E-2</v>
          </cell>
          <cell r="I6">
            <v>3.7406781960806441E-2</v>
          </cell>
          <cell r="J6">
            <v>3.818262286941785E-2</v>
          </cell>
          <cell r="K6">
            <v>4.6191457334714053E-2</v>
          </cell>
          <cell r="M6">
            <v>7.3763447398021834E-2</v>
          </cell>
          <cell r="N6">
            <v>7.170229399014949E-2</v>
          </cell>
          <cell r="O6">
            <v>7.4426460675927175E-2</v>
          </cell>
          <cell r="P6">
            <v>7.2360651401102774E-2</v>
          </cell>
          <cell r="R6">
            <v>6.2527739811585131E-2</v>
          </cell>
          <cell r="S6">
            <v>5.9363148322803233E-2</v>
          </cell>
          <cell r="T6">
            <v>5.7518915977685339E-2</v>
          </cell>
          <cell r="U6">
            <v>5.7040716509877555E-2</v>
          </cell>
        </row>
        <row r="7">
          <cell r="B7" t="str">
            <v>White women</v>
          </cell>
          <cell r="C7">
            <v>0.11797585045126703</v>
          </cell>
          <cell r="D7">
            <v>0.10086969667053336</v>
          </cell>
          <cell r="E7">
            <v>0.11827144564446429</v>
          </cell>
          <cell r="F7">
            <v>0.11384830194773901</v>
          </cell>
          <cell r="H7">
            <v>0.20766564045889907</v>
          </cell>
          <cell r="I7">
            <v>0.16234414400616909</v>
          </cell>
          <cell r="J7">
            <v>0.20843921026781378</v>
          </cell>
          <cell r="K7">
            <v>0.19001825538320291</v>
          </cell>
          <cell r="M7">
            <v>8.1938322060804245E-2</v>
          </cell>
          <cell r="N7">
            <v>6.0514897315081327E-2</v>
          </cell>
          <cell r="O7">
            <v>5.6634167073240996E-2</v>
          </cell>
          <cell r="P7">
            <v>5.9830083319677811E-2</v>
          </cell>
          <cell r="R7">
            <v>5.04674628417233E-2</v>
          </cell>
          <cell r="S7">
            <v>3.8469552198428472E-2</v>
          </cell>
          <cell r="T7">
            <v>3.440563836838402E-2</v>
          </cell>
          <cell r="U7">
            <v>3.3476849903002509E-2</v>
          </cell>
        </row>
        <row r="8">
          <cell r="B8" t="str">
            <v>African men</v>
          </cell>
          <cell r="C8">
            <v>0.23089122665434045</v>
          </cell>
          <cell r="D8">
            <v>0.3162998453324119</v>
          </cell>
          <cell r="E8">
            <v>0.32153678953769177</v>
          </cell>
          <cell r="F8">
            <v>0.29850448446263295</v>
          </cell>
          <cell r="H8">
            <v>0.26421889801073573</v>
          </cell>
          <cell r="I8">
            <v>0.31614668767808995</v>
          </cell>
          <cell r="J8">
            <v>0.37396344951910104</v>
          </cell>
          <cell r="K8">
            <v>0.32944774796895515</v>
          </cell>
          <cell r="M8">
            <v>0.4341864282891354</v>
          </cell>
          <cell r="N8">
            <v>0.43615391888806121</v>
          </cell>
          <cell r="O8">
            <v>0.42994759233928914</v>
          </cell>
          <cell r="P8">
            <v>0.43012301701379957</v>
          </cell>
          <cell r="R8">
            <v>0.37791677699750209</v>
          </cell>
          <cell r="S8">
            <v>0.39955046461898319</v>
          </cell>
          <cell r="T8">
            <v>0.40588505346324827</v>
          </cell>
          <cell r="U8">
            <v>0.40743608810154991</v>
          </cell>
        </row>
        <row r="9">
          <cell r="B9" t="str">
            <v>Coloured/Asian men</v>
          </cell>
          <cell r="C9">
            <v>0.12080244878170701</v>
          </cell>
          <cell r="D9">
            <v>0.14093209846072841</v>
          </cell>
          <cell r="E9">
            <v>0.13791324839779737</v>
          </cell>
          <cell r="F9">
            <v>0.13177937954730762</v>
          </cell>
          <cell r="H9">
            <v>9.2699123776444584E-2</v>
          </cell>
          <cell r="I9">
            <v>0.11642666086299988</v>
          </cell>
          <cell r="J9">
            <v>8.139660402206414E-2</v>
          </cell>
          <cell r="K9">
            <v>9.954308163679261E-2</v>
          </cell>
          <cell r="M9">
            <v>0.10101730334316293</v>
          </cell>
          <cell r="N9">
            <v>9.68802887707787E-2</v>
          </cell>
          <cell r="O9">
            <v>9.8029552932743527E-2</v>
          </cell>
          <cell r="P9">
            <v>9.2722526832442448E-2</v>
          </cell>
          <cell r="R9">
            <v>5.9143017072794964E-2</v>
          </cell>
          <cell r="S9">
            <v>5.7321751495940682E-2</v>
          </cell>
          <cell r="T9">
            <v>5.6027432271110775E-2</v>
          </cell>
          <cell r="U9">
            <v>5.5696247521444649E-2</v>
          </cell>
        </row>
        <row r="10">
          <cell r="B10" t="str">
            <v>White men</v>
          </cell>
          <cell r="C10">
            <v>0.43608811237735889</v>
          </cell>
          <cell r="D10">
            <v>0.32712503393637238</v>
          </cell>
          <cell r="E10">
            <v>0.2829487994456108</v>
          </cell>
          <cell r="F10">
            <v>0.29146271891549724</v>
          </cell>
          <cell r="H10">
            <v>0.29526826123565941</v>
          </cell>
          <cell r="I10">
            <v>0.23736862822543484</v>
          </cell>
          <cell r="J10">
            <v>0.17880806139962652</v>
          </cell>
          <cell r="K10">
            <v>0.20405888695540775</v>
          </cell>
          <cell r="M10">
            <v>9.288574982255185E-2</v>
          </cell>
          <cell r="N10">
            <v>8.0392491967048355E-2</v>
          </cell>
          <cell r="O10">
            <v>7.5151676282104646E-2</v>
          </cell>
          <cell r="P10">
            <v>6.8669072168002568E-2</v>
          </cell>
          <cell r="R10">
            <v>4.9904146111758703E-2</v>
          </cell>
          <cell r="S10">
            <v>3.8101577814075228E-2</v>
          </cell>
          <cell r="T10">
            <v>3.4228925962634243E-2</v>
          </cell>
          <cell r="U10">
            <v>3.3353793247729739E-2</v>
          </cell>
        </row>
      </sheetData>
      <sheetData sheetId="53"/>
      <sheetData sheetId="54"/>
      <sheetData sheetId="55"/>
      <sheetData sheetId="56"/>
      <sheetData sheetId="58"/>
      <sheetData sheetId="60"/>
      <sheetData sheetId="61"/>
      <sheetData sheetId="63">
        <row r="6">
          <cell r="B6" t="str">
            <v>Employer</v>
          </cell>
          <cell r="C6" t="str">
            <v>Own account</v>
          </cell>
          <cell r="D6" t="str">
            <v>Waged</v>
          </cell>
        </row>
        <row r="7">
          <cell r="A7" t="str">
            <v>small formal</v>
          </cell>
          <cell r="B7">
            <v>15000</v>
          </cell>
          <cell r="C7">
            <v>10000</v>
          </cell>
          <cell r="D7">
            <v>4800</v>
          </cell>
        </row>
        <row r="8">
          <cell r="A8" t="str">
            <v>informal</v>
          </cell>
          <cell r="B8">
            <v>3500</v>
          </cell>
          <cell r="C8">
            <v>1200</v>
          </cell>
          <cell r="D8">
            <v>1800</v>
          </cell>
        </row>
        <row r="9">
          <cell r="A9" t="str">
            <v>large formal private</v>
          </cell>
          <cell r="D9">
            <v>6000</v>
          </cell>
        </row>
      </sheetData>
      <sheetData sheetId="64"/>
      <sheetData sheetId="6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art1"/>
      <sheetName val="incomes by occ 2022"/>
      <sheetName val="Sheet4"/>
      <sheetName val="union membership"/>
      <sheetName val="Chart6"/>
      <sheetName val="benefits"/>
      <sheetName val="informal"/>
      <sheetName val="pivo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">
          <cell r="I7" t="str">
            <v>formal large</v>
          </cell>
          <cell r="J7" t="str">
            <v>formal small</v>
          </cell>
          <cell r="K7" t="str">
            <v>informal</v>
          </cell>
        </row>
        <row r="8">
          <cell r="G8" t="str">
            <v>union membership</v>
          </cell>
          <cell r="I8">
            <v>0.34807381285988265</v>
          </cell>
          <cell r="J8">
            <v>0.16322585103458595</v>
          </cell>
          <cell r="K8">
            <v>1.7236481851990584E-2</v>
          </cell>
        </row>
        <row r="9">
          <cell r="G9" t="str">
            <v>benefits</v>
          </cell>
          <cell r="H9" t="str">
            <v>medical aid</v>
          </cell>
          <cell r="I9">
            <v>0.38083579886230223</v>
          </cell>
          <cell r="J9">
            <v>0.17652638542707685</v>
          </cell>
          <cell r="K9">
            <v>1.1846586721185529E-2</v>
          </cell>
        </row>
        <row r="10">
          <cell r="H10" t="str">
            <v>retirement</v>
          </cell>
          <cell r="I10">
            <v>0.6093199434703267</v>
          </cell>
          <cell r="J10">
            <v>0.37075108589901967</v>
          </cell>
          <cell r="K10">
            <v>3.7705561080677609E-2</v>
          </cell>
        </row>
        <row r="11">
          <cell r="G11" t="str">
            <v>legal requirements</v>
          </cell>
          <cell r="H11" t="str">
            <v>paid leave</v>
          </cell>
          <cell r="I11">
            <v>0.80776558571370838</v>
          </cell>
          <cell r="J11">
            <v>0.67337976698996316</v>
          </cell>
          <cell r="K11">
            <v>0.22696813828459653</v>
          </cell>
        </row>
        <row r="12">
          <cell r="H12" t="str">
            <v>UIF deduction</v>
          </cell>
          <cell r="I12">
            <v>0.88626286397363152</v>
          </cell>
          <cell r="J12">
            <v>0.74950410239623122</v>
          </cell>
          <cell r="K12">
            <v>0.20358396345124802</v>
          </cell>
        </row>
        <row r="13">
          <cell r="H13" t="str">
            <v>Written contract</v>
          </cell>
          <cell r="I13">
            <v>0.96221656777757569</v>
          </cell>
          <cell r="J13">
            <v>0.85755092534684485</v>
          </cell>
          <cell r="K13">
            <v>0.34212392244134149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thodology and sources"/>
      <sheetName val="Chart3"/>
      <sheetName val="table earnings empl by sector"/>
      <sheetName val="empl numbers"/>
      <sheetName val="Chart4"/>
      <sheetName val="employee earnings"/>
      <sheetName val="Sheet1"/>
      <sheetName val="Chart1"/>
      <sheetName val="Chart2"/>
      <sheetName val="GVA ests"/>
      <sheetName val="business owner earn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9">
          <cell r="C9" t="str">
            <v>GVA</v>
          </cell>
          <cell r="F9" t="str">
            <v>Employment</v>
          </cell>
        </row>
        <row r="10">
          <cell r="B10" t="str">
            <v>large formal</v>
          </cell>
          <cell r="C10">
            <v>0.56580441057280428</v>
          </cell>
          <cell r="E10" t="str">
            <v>large formal</v>
          </cell>
          <cell r="F10">
            <v>0.24424313429158187</v>
          </cell>
        </row>
        <row r="11">
          <cell r="B11" t="str">
            <v>small formal</v>
          </cell>
          <cell r="C11">
            <v>0.18860147019093476</v>
          </cell>
          <cell r="E11" t="str">
            <v>small formal</v>
          </cell>
          <cell r="F11">
            <v>0.32671024663797804</v>
          </cell>
        </row>
        <row r="12">
          <cell r="B12" t="str">
            <v>informal</v>
          </cell>
          <cell r="C12">
            <v>3.805386448406136E-2</v>
          </cell>
          <cell r="E12" t="str">
            <v>informal</v>
          </cell>
          <cell r="F12">
            <v>0.17321498692999046</v>
          </cell>
        </row>
        <row r="13">
          <cell r="B13" t="str">
            <v>domestic</v>
          </cell>
          <cell r="C13">
            <v>7.5402547521995957E-3</v>
          </cell>
          <cell r="E13" t="str">
            <v>domestic</v>
          </cell>
          <cell r="F13">
            <v>7.6905094710365329E-2</v>
          </cell>
        </row>
        <row r="14">
          <cell r="B14" t="str">
            <v>public sector</v>
          </cell>
          <cell r="C14">
            <v>0.2</v>
          </cell>
          <cell r="E14" t="str">
            <v>public sector</v>
          </cell>
          <cell r="F14">
            <v>0.17892653743008435</v>
          </cell>
        </row>
      </sheetData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art3"/>
      <sheetName val="source of funding"/>
      <sheetName val="sources of credit"/>
      <sheetName val="location"/>
      <sheetName val="desired assistance"/>
      <sheetName val="Sheet5"/>
    </sheetNames>
    <sheetDataSet>
      <sheetData sheetId="0" refreshError="1"/>
      <sheetData sheetId="1">
        <row r="5">
          <cell r="C5" t="str">
            <v>women</v>
          </cell>
          <cell r="D5" t="str">
            <v>men</v>
          </cell>
        </row>
        <row r="6">
          <cell r="B6" t="str">
            <v>waged job (present or past)</v>
          </cell>
          <cell r="C6">
            <v>0.36619718309859156</v>
          </cell>
          <cell r="D6">
            <v>0.47826086956521741</v>
          </cell>
        </row>
        <row r="7">
          <cell r="B7" t="str">
            <v>social grant</v>
          </cell>
          <cell r="C7">
            <v>0.18075117370892019</v>
          </cell>
          <cell r="D7">
            <v>7.1146245059288543E-2</v>
          </cell>
        </row>
        <row r="8">
          <cell r="B8" t="str">
            <v>other business</v>
          </cell>
          <cell r="C8">
            <v>5.8685446009389672E-2</v>
          </cell>
          <cell r="D8">
            <v>6.3241106719367585E-2</v>
          </cell>
        </row>
        <row r="9">
          <cell r="B9" t="str">
            <v>stokvel</v>
          </cell>
          <cell r="C9">
            <v>8.9201877934272297E-2</v>
          </cell>
          <cell r="D9">
            <v>7.9051383399209481E-3</v>
          </cell>
        </row>
        <row r="10">
          <cell r="B10" t="str">
            <v>other</v>
          </cell>
          <cell r="C10">
            <v>0.30516431924882631</v>
          </cell>
          <cell r="D10">
            <v>0.37944664031620551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A7F30-36EF-4F78-BA8A-D8641ACF8324}">
  <dimension ref="A1:AJ26"/>
  <sheetViews>
    <sheetView zoomScale="68" zoomScaleNormal="68" workbookViewId="0">
      <pane xSplit="1" ySplit="6" topLeftCell="B7" activePane="bottomRight" state="frozen"/>
      <selection pane="topRight" activeCell="D1" sqref="D1"/>
      <selection pane="bottomLeft" activeCell="A4" sqref="A4"/>
      <selection pane="bottomRight" activeCell="A2" sqref="A2"/>
    </sheetView>
  </sheetViews>
  <sheetFormatPr defaultRowHeight="14.5" x14ac:dyDescent="0.35"/>
  <cols>
    <col min="1" max="1" width="22.6328125" style="1" customWidth="1"/>
    <col min="2" max="18" width="12.54296875" style="1" bestFit="1" customWidth="1"/>
    <col min="19" max="19" width="8.7265625" style="1"/>
    <col min="20" max="20" width="10" bestFit="1" customWidth="1"/>
  </cols>
  <sheetData>
    <row r="1" spans="1:36" ht="26" x14ac:dyDescent="0.6">
      <c r="A1" s="24" t="s">
        <v>142</v>
      </c>
    </row>
    <row r="2" spans="1:36" x14ac:dyDescent="0.35">
      <c r="A2" s="23" t="s">
        <v>143</v>
      </c>
    </row>
    <row r="3" spans="1:36" x14ac:dyDescent="0.35">
      <c r="A3" s="23" t="s">
        <v>144</v>
      </c>
    </row>
    <row r="5" spans="1:36" x14ac:dyDescent="0.35">
      <c r="B5" s="1" t="s">
        <v>0</v>
      </c>
      <c r="S5" s="1" t="s">
        <v>1</v>
      </c>
      <c r="T5" t="s">
        <v>2</v>
      </c>
    </row>
    <row r="6" spans="1:36" x14ac:dyDescent="0.35">
      <c r="A6" s="2"/>
      <c r="B6" s="2">
        <v>2008</v>
      </c>
      <c r="C6" s="2">
        <v>2009</v>
      </c>
      <c r="D6" s="2">
        <v>2010</v>
      </c>
      <c r="E6" s="2">
        <v>2011</v>
      </c>
      <c r="F6" s="2">
        <v>2012</v>
      </c>
      <c r="G6" s="2">
        <v>2013</v>
      </c>
      <c r="H6" s="2">
        <v>2014</v>
      </c>
      <c r="I6" s="2">
        <v>2015</v>
      </c>
      <c r="J6" s="2">
        <v>2016</v>
      </c>
      <c r="K6" s="2">
        <v>2017</v>
      </c>
      <c r="L6" s="2">
        <v>2018</v>
      </c>
      <c r="M6" s="2">
        <v>2019</v>
      </c>
      <c r="N6" s="2">
        <v>2020</v>
      </c>
      <c r="O6" s="2">
        <v>2021</v>
      </c>
      <c r="P6" s="2">
        <v>2022</v>
      </c>
      <c r="Q6" s="2">
        <v>2023</v>
      </c>
      <c r="R6" s="2">
        <v>2024</v>
      </c>
      <c r="S6" s="2"/>
      <c r="T6" s="2">
        <v>2008</v>
      </c>
      <c r="U6" s="2">
        <v>2009</v>
      </c>
      <c r="V6" s="2">
        <v>2010</v>
      </c>
      <c r="W6" s="2">
        <v>2011</v>
      </c>
      <c r="X6" s="2">
        <v>2012</v>
      </c>
      <c r="Y6" s="2">
        <v>2013</v>
      </c>
      <c r="Z6" s="2">
        <v>2014</v>
      </c>
      <c r="AA6" s="2">
        <v>2015</v>
      </c>
      <c r="AB6" s="2">
        <v>2016</v>
      </c>
      <c r="AC6" s="2">
        <v>2017</v>
      </c>
      <c r="AD6" s="2">
        <v>2018</v>
      </c>
      <c r="AE6" s="2">
        <v>2019</v>
      </c>
      <c r="AF6" s="2">
        <v>2020</v>
      </c>
      <c r="AG6" s="2">
        <v>2021</v>
      </c>
      <c r="AH6" s="2">
        <v>2022</v>
      </c>
      <c r="AI6" s="2">
        <v>2023</v>
      </c>
      <c r="AJ6" s="2">
        <v>2024</v>
      </c>
    </row>
    <row r="7" spans="1:36" x14ac:dyDescent="0.35">
      <c r="A7" s="2" t="s">
        <v>28</v>
      </c>
      <c r="B7" s="1">
        <v>179.56474834652246</v>
      </c>
      <c r="C7" s="1">
        <v>156.02360825576667</v>
      </c>
      <c r="D7" s="1">
        <v>133.7275454515333</v>
      </c>
      <c r="E7" s="1">
        <v>147.56535654623335</v>
      </c>
      <c r="F7" s="1">
        <v>148.02728481586664</v>
      </c>
      <c r="G7" s="1">
        <v>173.28582342201003</v>
      </c>
      <c r="H7" s="1">
        <v>134.61145777063331</v>
      </c>
      <c r="I7" s="1">
        <v>182.40380418983332</v>
      </c>
      <c r="J7" s="1">
        <v>156.46012187949995</v>
      </c>
      <c r="K7" s="1">
        <v>154.3328540115667</v>
      </c>
      <c r="L7" s="1">
        <v>177.21380930759994</v>
      </c>
      <c r="M7" s="1">
        <v>186.90880124286659</v>
      </c>
      <c r="N7" s="1">
        <v>167.36716006568571</v>
      </c>
      <c r="O7" s="1">
        <v>181.95194757374898</v>
      </c>
      <c r="P7" s="1">
        <v>201.93484010258328</v>
      </c>
      <c r="Q7" s="1">
        <v>228.05083709710669</v>
      </c>
      <c r="R7" s="1">
        <v>228.56393336132498</v>
      </c>
      <c r="S7" s="2"/>
      <c r="T7" s="1">
        <v>1098.6371783354855</v>
      </c>
      <c r="U7" s="1">
        <v>1039.0700601109991</v>
      </c>
      <c r="V7" s="1">
        <v>1073.6068280808336</v>
      </c>
      <c r="W7" s="1">
        <v>1085.2367287420007</v>
      </c>
      <c r="X7" s="1">
        <v>1076.5313148308328</v>
      </c>
      <c r="Y7" s="1">
        <v>1047.8637053561963</v>
      </c>
      <c r="Z7" s="1">
        <v>1017.2637879668334</v>
      </c>
      <c r="AA7" s="1">
        <v>1069.3064952538666</v>
      </c>
      <c r="AB7" s="1">
        <v>1112.9660322966326</v>
      </c>
      <c r="AC7" s="1">
        <v>1200.8378987646679</v>
      </c>
      <c r="AD7" s="1">
        <v>1266.7716459042672</v>
      </c>
      <c r="AE7" s="1">
        <v>1293.2414349798473</v>
      </c>
      <c r="AF7" s="1">
        <v>1134.976826852836</v>
      </c>
      <c r="AG7" s="1">
        <v>1138.5925334362125</v>
      </c>
      <c r="AH7" s="1">
        <v>1316.6278695452447</v>
      </c>
      <c r="AI7" s="1">
        <v>1399.2017250256372</v>
      </c>
      <c r="AJ7" s="1">
        <v>1361.8826320000651</v>
      </c>
    </row>
    <row r="8" spans="1:36" x14ac:dyDescent="0.35">
      <c r="A8" s="2" t="s">
        <v>3</v>
      </c>
      <c r="B8" s="1">
        <v>509.66281621383155</v>
      </c>
      <c r="C8" s="1">
        <v>504.10011297826657</v>
      </c>
      <c r="D8" s="1">
        <v>443.36322891006677</v>
      </c>
      <c r="E8" s="1">
        <v>475.29516066203337</v>
      </c>
      <c r="F8" s="1">
        <v>444.96464504923324</v>
      </c>
      <c r="G8" s="1">
        <v>447.5009419114906</v>
      </c>
      <c r="H8" s="1">
        <v>439.76792301366669</v>
      </c>
      <c r="I8" s="1">
        <v>434.01515186199998</v>
      </c>
      <c r="J8" s="1">
        <v>468.16580673326649</v>
      </c>
      <c r="K8" s="1">
        <v>482.47376416840001</v>
      </c>
      <c r="L8" s="1">
        <v>460.11865603513331</v>
      </c>
      <c r="M8" s="1">
        <v>493.17763985787525</v>
      </c>
      <c r="N8" s="1">
        <v>492.14898850552697</v>
      </c>
      <c r="O8" s="1">
        <v>458.29362854694563</v>
      </c>
      <c r="P8" s="1">
        <v>438.96368918662671</v>
      </c>
      <c r="Q8" s="1">
        <v>482.18203281220332</v>
      </c>
      <c r="R8" s="1">
        <v>463.10067290802704</v>
      </c>
      <c r="S8" s="2"/>
      <c r="T8" s="1">
        <v>250.52999706962495</v>
      </c>
      <c r="U8" s="1">
        <v>214.64595248023332</v>
      </c>
      <c r="V8" s="1">
        <v>236.37585218776667</v>
      </c>
      <c r="W8" s="1">
        <v>233.47311132259995</v>
      </c>
      <c r="X8" s="1">
        <v>257.25630747156652</v>
      </c>
      <c r="Y8" s="1">
        <v>268.59836968779661</v>
      </c>
      <c r="Z8" s="1">
        <v>279.62912135174997</v>
      </c>
      <c r="AA8" s="1">
        <v>275.53262438364999</v>
      </c>
      <c r="AB8" s="1">
        <v>293.88617359046674</v>
      </c>
      <c r="AC8" s="1">
        <v>318.50500734893336</v>
      </c>
      <c r="AD8" s="1">
        <v>296.50402455000005</v>
      </c>
      <c r="AE8" s="1">
        <v>318.31152425009327</v>
      </c>
      <c r="AF8" s="1">
        <v>290.98396823983137</v>
      </c>
      <c r="AG8" s="1">
        <v>306.75545605867063</v>
      </c>
      <c r="AH8" s="1">
        <v>317.79236336373003</v>
      </c>
      <c r="AI8" s="1">
        <v>298.33403326230274</v>
      </c>
      <c r="AJ8" s="1">
        <v>304.26985801725232</v>
      </c>
    </row>
    <row r="9" spans="1:36" x14ac:dyDescent="0.35">
      <c r="A9" s="2"/>
      <c r="S9" s="2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x14ac:dyDescent="0.35">
      <c r="A11" s="2"/>
      <c r="S11" s="2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x14ac:dyDescent="0.35">
      <c r="A12" s="2"/>
      <c r="S12" s="2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36" x14ac:dyDescent="0.35">
      <c r="S14" s="4"/>
      <c r="T14" s="4"/>
    </row>
    <row r="15" spans="1:36" x14ac:dyDescent="0.35">
      <c r="S15" s="4"/>
      <c r="T15" s="4"/>
    </row>
    <row r="16" spans="1:36" x14ac:dyDescent="0.35">
      <c r="S16" s="4"/>
      <c r="T16" s="4"/>
    </row>
    <row r="24" spans="19:19" x14ac:dyDescent="0.35">
      <c r="S24" s="4"/>
    </row>
    <row r="25" spans="19:19" x14ac:dyDescent="0.35">
      <c r="S25" s="4"/>
    </row>
    <row r="26" spans="19:19" x14ac:dyDescent="0.35">
      <c r="S26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07ED-92F5-4B30-B1D0-ABEF6B17735C}">
  <dimension ref="A1:M17"/>
  <sheetViews>
    <sheetView zoomScale="76" zoomScaleNormal="76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3" sqref="B13"/>
    </sheetView>
  </sheetViews>
  <sheetFormatPr defaultRowHeight="14.5" x14ac:dyDescent="0.35"/>
  <cols>
    <col min="2" max="2" width="10.08984375" bestFit="1" customWidth="1"/>
    <col min="3" max="7" width="10.08984375" customWidth="1"/>
    <col min="8" max="8" width="10.1796875" bestFit="1" customWidth="1"/>
    <col min="9" max="9" width="11.08984375" bestFit="1" customWidth="1"/>
    <col min="10" max="10" width="11.08984375" customWidth="1"/>
    <col min="11" max="11" width="12.54296875" bestFit="1" customWidth="1"/>
    <col min="12" max="12" width="13.6328125" style="1" bestFit="1" customWidth="1"/>
    <col min="13" max="13" width="11.08984375" bestFit="1" customWidth="1"/>
  </cols>
  <sheetData>
    <row r="1" spans="1:13" ht="26" x14ac:dyDescent="0.6">
      <c r="A1" s="25" t="s">
        <v>145</v>
      </c>
    </row>
    <row r="2" spans="1:13" x14ac:dyDescent="0.35">
      <c r="A2" t="s">
        <v>146</v>
      </c>
    </row>
    <row r="4" spans="1:13" x14ac:dyDescent="0.35">
      <c r="C4" t="s">
        <v>10</v>
      </c>
      <c r="D4" t="s">
        <v>8</v>
      </c>
      <c r="E4" t="s">
        <v>59</v>
      </c>
      <c r="F4" t="s">
        <v>9</v>
      </c>
    </row>
    <row r="5" spans="1:13" x14ac:dyDescent="0.35">
      <c r="A5" t="s">
        <v>7</v>
      </c>
      <c r="B5">
        <v>2013</v>
      </c>
      <c r="C5" s="4">
        <v>0.3556899952670099</v>
      </c>
      <c r="D5" s="4">
        <v>2.1039423849743777E-2</v>
      </c>
      <c r="E5" s="4">
        <v>3.5208426849805873E-2</v>
      </c>
      <c r="F5" s="5">
        <v>5.6247850699549649E-2</v>
      </c>
      <c r="H5" s="1"/>
      <c r="I5" s="1"/>
      <c r="J5" s="1"/>
      <c r="K5" s="1"/>
      <c r="M5" s="1"/>
    </row>
    <row r="6" spans="1:13" x14ac:dyDescent="0.35">
      <c r="B6">
        <v>2023</v>
      </c>
      <c r="C6" s="4">
        <v>0.32576379817479206</v>
      </c>
      <c r="D6" s="4">
        <v>2.0155177788089861E-2</v>
      </c>
      <c r="E6" s="4">
        <v>3.9147699304828927E-2</v>
      </c>
      <c r="F6" s="5">
        <v>5.9302877092918788E-2</v>
      </c>
      <c r="H6" s="1"/>
      <c r="I6" s="1"/>
      <c r="J6" s="1"/>
      <c r="K6" s="1"/>
      <c r="M6" s="1"/>
    </row>
    <row r="7" spans="1:13" x14ac:dyDescent="0.35">
      <c r="A7" t="s">
        <v>6</v>
      </c>
      <c r="B7">
        <v>2013</v>
      </c>
      <c r="C7" s="4">
        <v>0.43223516455669542</v>
      </c>
      <c r="D7" s="4">
        <v>2.3422514800030381E-2</v>
      </c>
      <c r="E7" s="4">
        <v>0.17691246337019584</v>
      </c>
      <c r="F7" s="5">
        <v>0.20033497817022622</v>
      </c>
      <c r="H7" s="1"/>
      <c r="I7" s="1"/>
      <c r="J7" s="1"/>
      <c r="K7" s="1"/>
      <c r="M7" s="1"/>
    </row>
    <row r="8" spans="1:13" x14ac:dyDescent="0.35">
      <c r="B8">
        <v>2023</v>
      </c>
      <c r="C8" s="4">
        <v>0.43253198989777053</v>
      </c>
      <c r="D8" s="4">
        <v>2.3864601062569723E-2</v>
      </c>
      <c r="E8" s="4">
        <v>0.18860978988638483</v>
      </c>
      <c r="F8" s="5">
        <v>0.21247439094895454</v>
      </c>
      <c r="H8" s="1"/>
      <c r="I8" s="1"/>
      <c r="J8" s="1"/>
      <c r="K8" s="1"/>
      <c r="M8" s="1"/>
    </row>
    <row r="9" spans="1:13" x14ac:dyDescent="0.35">
      <c r="A9" t="s">
        <v>5</v>
      </c>
      <c r="B9">
        <v>2013</v>
      </c>
      <c r="C9" s="4">
        <v>0.47933456906381344</v>
      </c>
      <c r="D9" s="4">
        <v>3.1452442545173438E-2</v>
      </c>
      <c r="E9" s="4">
        <v>0.24306329050231384</v>
      </c>
      <c r="F9" s="5">
        <v>0.27451573304748728</v>
      </c>
      <c r="H9" s="1"/>
      <c r="I9" s="1"/>
      <c r="J9" s="1"/>
      <c r="K9" s="1"/>
      <c r="M9" s="1"/>
    </row>
    <row r="10" spans="1:13" x14ac:dyDescent="0.35">
      <c r="B10">
        <v>2023</v>
      </c>
      <c r="C10" s="4">
        <v>0.48520515144066356</v>
      </c>
      <c r="D10" s="4">
        <v>3.0554482570739568E-2</v>
      </c>
      <c r="E10" s="4">
        <v>0.24182525009436909</v>
      </c>
      <c r="F10" s="5">
        <v>0.27237973266510868</v>
      </c>
      <c r="H10" s="1"/>
      <c r="I10" s="1"/>
      <c r="J10" s="1"/>
      <c r="K10" s="1"/>
      <c r="M10" s="1"/>
    </row>
    <row r="11" spans="1:13" x14ac:dyDescent="0.35">
      <c r="C11" s="4"/>
      <c r="D11" s="4"/>
      <c r="E11" s="4"/>
      <c r="H11" s="1"/>
      <c r="I11" s="1"/>
      <c r="J11" s="1"/>
      <c r="K11" s="1"/>
      <c r="M11" s="1"/>
    </row>
    <row r="12" spans="1:13" x14ac:dyDescent="0.35">
      <c r="A12" t="s">
        <v>4</v>
      </c>
      <c r="B12">
        <v>2013</v>
      </c>
      <c r="C12" s="4">
        <v>0.45574923793875916</v>
      </c>
      <c r="D12" s="4">
        <v>2.7636174137299768E-2</v>
      </c>
      <c r="E12" s="4">
        <v>0.20928137584088077</v>
      </c>
      <c r="H12" s="1"/>
      <c r="I12" s="1"/>
      <c r="J12" s="1"/>
      <c r="K12" s="1"/>
      <c r="M12" s="1"/>
    </row>
    <row r="13" spans="1:13" x14ac:dyDescent="0.35">
      <c r="B13">
        <v>2023</v>
      </c>
      <c r="C13" s="4">
        <v>0.45673093546643356</v>
      </c>
      <c r="D13" s="4">
        <v>2.7153108765450587E-2</v>
      </c>
      <c r="E13" s="4">
        <v>0.21214979468959003</v>
      </c>
      <c r="H13" s="1"/>
      <c r="I13" s="1"/>
      <c r="J13" s="1"/>
      <c r="K13" s="1"/>
      <c r="M13" s="1"/>
    </row>
    <row r="15" spans="1:13" x14ac:dyDescent="0.35">
      <c r="B15" t="s">
        <v>12</v>
      </c>
      <c r="D15" s="1"/>
      <c r="E15" s="1"/>
      <c r="F15" s="1"/>
      <c r="G15" s="1"/>
      <c r="H15" s="1"/>
    </row>
    <row r="16" spans="1:13" x14ac:dyDescent="0.35">
      <c r="B16" t="s">
        <v>11</v>
      </c>
      <c r="D16" s="1"/>
      <c r="E16" s="1"/>
      <c r="F16" s="1"/>
      <c r="G16" s="1"/>
      <c r="H16" s="1"/>
    </row>
    <row r="17" spans="2:8" x14ac:dyDescent="0.35">
      <c r="B17" s="1"/>
      <c r="C17" s="1"/>
      <c r="D17" s="1"/>
      <c r="E17" s="1"/>
      <c r="F17" s="1"/>
      <c r="G17" s="1"/>
      <c r="H17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CE14-DB50-4F5A-92CC-86489370725D}">
  <dimension ref="A1:AL46"/>
  <sheetViews>
    <sheetView zoomScale="51" zoomScaleNormal="51" workbookViewId="0">
      <pane xSplit="3" ySplit="5" topLeftCell="D6" activePane="bottomRight" state="frozen"/>
      <selection pane="topRight" activeCell="D1" sqref="D1"/>
      <selection pane="bottomLeft" activeCell="A4" sqref="A4"/>
      <selection pane="bottomRight" activeCell="A2" sqref="A2"/>
    </sheetView>
  </sheetViews>
  <sheetFormatPr defaultRowHeight="14.5" x14ac:dyDescent="0.35"/>
  <cols>
    <col min="1" max="3" width="8.7265625" style="1"/>
    <col min="4" max="20" width="12.54296875" style="1" bestFit="1" customWidth="1"/>
    <col min="21" max="21" width="8.7265625" style="1"/>
    <col min="22" max="22" width="10" bestFit="1" customWidth="1"/>
  </cols>
  <sheetData>
    <row r="1" spans="1:38" ht="26" x14ac:dyDescent="0.6">
      <c r="A1" s="24" t="s">
        <v>147</v>
      </c>
    </row>
    <row r="2" spans="1:38" x14ac:dyDescent="0.35">
      <c r="A2" s="23" t="s">
        <v>148</v>
      </c>
      <c r="D2" s="1" t="s">
        <v>0</v>
      </c>
      <c r="U2" s="1" t="s">
        <v>1</v>
      </c>
    </row>
    <row r="3" spans="1:38" x14ac:dyDescent="0.35">
      <c r="A3" s="23" t="s">
        <v>149</v>
      </c>
    </row>
    <row r="4" spans="1:38" x14ac:dyDescent="0.35">
      <c r="A4" s="23"/>
    </row>
    <row r="5" spans="1:38" x14ac:dyDescent="0.35">
      <c r="A5" s="2"/>
      <c r="B5" s="2"/>
      <c r="C5" s="2"/>
      <c r="D5" s="2">
        <v>2008</v>
      </c>
      <c r="E5" s="2">
        <v>2009</v>
      </c>
      <c r="F5" s="2">
        <v>2010</v>
      </c>
      <c r="G5" s="2">
        <v>2011</v>
      </c>
      <c r="H5" s="2">
        <v>2012</v>
      </c>
      <c r="I5" s="2">
        <v>2013</v>
      </c>
      <c r="J5" s="2">
        <v>2014</v>
      </c>
      <c r="K5" s="2">
        <v>2015</v>
      </c>
      <c r="L5" s="2">
        <v>2016</v>
      </c>
      <c r="M5" s="2">
        <v>2017</v>
      </c>
      <c r="N5" s="2">
        <v>2018</v>
      </c>
      <c r="O5" s="2">
        <v>2019</v>
      </c>
      <c r="P5" s="2">
        <v>2020</v>
      </c>
      <c r="Q5" s="2">
        <v>2021</v>
      </c>
      <c r="R5" s="2">
        <v>2022</v>
      </c>
      <c r="S5" s="2">
        <v>2023</v>
      </c>
      <c r="T5" s="2">
        <v>2024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x14ac:dyDescent="0.35">
      <c r="A6" s="2"/>
      <c r="B6" s="2" t="s">
        <v>2</v>
      </c>
      <c r="C6" s="2" t="s">
        <v>28</v>
      </c>
      <c r="D6" s="1">
        <v>94.614605117347111</v>
      </c>
      <c r="E6" s="1">
        <v>87.920791153992312</v>
      </c>
      <c r="F6" s="1">
        <v>91.86666875953415</v>
      </c>
      <c r="G6" s="1">
        <v>92.478688376485337</v>
      </c>
      <c r="H6" s="1">
        <v>93.536065429885966</v>
      </c>
      <c r="I6" s="1">
        <v>92.321056762184085</v>
      </c>
      <c r="J6" s="1">
        <v>90.948707270335831</v>
      </c>
      <c r="K6" s="1">
        <v>94.311086550603292</v>
      </c>
      <c r="L6" s="1">
        <v>98.659949889833655</v>
      </c>
      <c r="M6" s="1">
        <v>106.548715178026</v>
      </c>
      <c r="N6" s="1">
        <v>109.62963889569461</v>
      </c>
      <c r="O6" s="1">
        <v>113.01523609737197</v>
      </c>
      <c r="P6" s="1">
        <v>100</v>
      </c>
      <c r="Q6" s="1">
        <v>101.35958817864663</v>
      </c>
      <c r="R6" s="1">
        <v>114.61887581578007</v>
      </c>
      <c r="S6" s="1">
        <v>119.04505117741499</v>
      </c>
      <c r="T6" s="1">
        <v>116.84420046829133</v>
      </c>
      <c r="U6" s="17">
        <v>-1.8487544735007022E-2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x14ac:dyDescent="0.35">
      <c r="A7" s="2"/>
      <c r="C7" s="2" t="s">
        <v>3</v>
      </c>
      <c r="D7" s="1">
        <v>86.097525779542622</v>
      </c>
      <c r="E7" s="1">
        <v>73.765559586884308</v>
      </c>
      <c r="F7" s="1">
        <v>81.233290485936237</v>
      </c>
      <c r="G7" s="1">
        <v>80.235730076431395</v>
      </c>
      <c r="H7" s="1">
        <v>88.409100002215169</v>
      </c>
      <c r="I7" s="1">
        <v>92.306930623207265</v>
      </c>
      <c r="J7" s="1">
        <v>96.09777577893135</v>
      </c>
      <c r="K7" s="1">
        <v>94.689967303131183</v>
      </c>
      <c r="L7" s="1">
        <v>100.99737637375381</v>
      </c>
      <c r="M7" s="1">
        <v>109.45792281120413</v>
      </c>
      <c r="N7" s="1">
        <v>101.8970310782273</v>
      </c>
      <c r="O7" s="1">
        <v>109.39143011058887</v>
      </c>
      <c r="P7" s="1">
        <v>100</v>
      </c>
      <c r="Q7" s="1">
        <v>105.42005386559312</v>
      </c>
      <c r="R7" s="1">
        <v>109.21301447844816</v>
      </c>
      <c r="S7" s="1">
        <v>102.5259346990599</v>
      </c>
      <c r="T7" s="1">
        <v>104.56584940324636</v>
      </c>
      <c r="U7" s="17">
        <v>1.9896572610375474E-2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x14ac:dyDescent="0.35">
      <c r="A8" s="2"/>
      <c r="B8" s="2" t="s">
        <v>0</v>
      </c>
      <c r="C8" s="2" t="s">
        <v>28</v>
      </c>
      <c r="D8" s="1">
        <v>104.50503237161193</v>
      </c>
      <c r="E8" s="1">
        <v>100.09212400092655</v>
      </c>
      <c r="F8" s="1">
        <v>87.502144657385514</v>
      </c>
      <c r="G8" s="1">
        <v>94.4420418753419</v>
      </c>
      <c r="H8" s="1">
        <v>89.913178191279769</v>
      </c>
      <c r="I8" s="1">
        <v>94.127606530694337</v>
      </c>
      <c r="J8" s="1">
        <v>87.091026054274124</v>
      </c>
      <c r="K8" s="1">
        <v>93.465331726486795</v>
      </c>
      <c r="L8" s="1">
        <v>94.709724692256131</v>
      </c>
      <c r="M8" s="1">
        <v>96.556637704710596</v>
      </c>
      <c r="N8" s="1">
        <v>96.636369969630223</v>
      </c>
      <c r="O8" s="1">
        <v>103.11899755208316</v>
      </c>
      <c r="P8" s="1">
        <v>100</v>
      </c>
      <c r="Q8" s="1">
        <v>97.078074207543494</v>
      </c>
      <c r="R8" s="1">
        <v>97.177079087094953</v>
      </c>
      <c r="S8" s="1">
        <v>107.68998931231191</v>
      </c>
      <c r="T8" s="1">
        <v>104.87455201328828</v>
      </c>
      <c r="U8" s="17">
        <v>-2.6143909169296875E-2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35">
      <c r="A9" s="2"/>
      <c r="C9" s="2" t="s">
        <v>3</v>
      </c>
      <c r="D9" s="1">
        <v>103.55864344280936</v>
      </c>
      <c r="E9" s="1">
        <v>102.4283549802735</v>
      </c>
      <c r="F9" s="1">
        <v>90.08719702064117</v>
      </c>
      <c r="G9" s="1">
        <v>96.575462260996943</v>
      </c>
      <c r="H9" s="1">
        <v>90.412589569761181</v>
      </c>
      <c r="I9" s="1">
        <v>90.927941002253021</v>
      </c>
      <c r="J9" s="1">
        <v>89.356665010950849</v>
      </c>
      <c r="K9" s="1">
        <v>88.187756553141</v>
      </c>
      <c r="L9" s="1">
        <v>95.126845257756514</v>
      </c>
      <c r="M9" s="1">
        <v>98.034086310629846</v>
      </c>
      <c r="N9" s="1">
        <v>93.49174066827652</v>
      </c>
      <c r="O9" s="1">
        <v>100.20901218459717</v>
      </c>
      <c r="P9" s="1">
        <v>100</v>
      </c>
      <c r="Q9" s="1">
        <v>93.120912416911096</v>
      </c>
      <c r="R9" s="1">
        <v>89.193252335963507</v>
      </c>
      <c r="S9" s="1">
        <v>97.974809269934795</v>
      </c>
      <c r="T9" s="1">
        <v>94.09765817345091</v>
      </c>
      <c r="U9" s="17">
        <v>-3.9572938445858741E-2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38" x14ac:dyDescent="0.35">
      <c r="U14" s="4"/>
    </row>
    <row r="15" spans="1:38" x14ac:dyDescent="0.35">
      <c r="U15" s="4"/>
    </row>
    <row r="16" spans="1:38" x14ac:dyDescent="0.35">
      <c r="U16" s="4"/>
    </row>
    <row r="24" spans="21:21" x14ac:dyDescent="0.35">
      <c r="U24" s="4"/>
    </row>
    <row r="25" spans="21:21" x14ac:dyDescent="0.35">
      <c r="U25" s="4"/>
    </row>
    <row r="26" spans="21:21" x14ac:dyDescent="0.35">
      <c r="U26" s="4"/>
    </row>
    <row r="46" spans="18:18" x14ac:dyDescent="0.35">
      <c r="R46" s="1" t="s">
        <v>41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7516-8A2B-4E47-91B6-E2B0868254E1}">
  <dimension ref="A1:AE40"/>
  <sheetViews>
    <sheetView zoomScale="68" zoomScaleNormal="68" workbookViewId="0">
      <pane xSplit="1" ySplit="5" topLeftCell="B6" activePane="bottomRight" state="frozen"/>
      <selection pane="topRight" activeCell="C1" sqref="C1"/>
      <selection pane="bottomLeft" activeCell="A5" sqref="A5"/>
      <selection pane="bottomRight" activeCell="A4" sqref="A4"/>
    </sheetView>
  </sheetViews>
  <sheetFormatPr defaultRowHeight="14.5" x14ac:dyDescent="0.35"/>
  <cols>
    <col min="1" max="1" width="9.08984375" bestFit="1" customWidth="1"/>
    <col min="2" max="19" width="9.08984375" customWidth="1"/>
    <col min="20" max="20" width="10.08984375" style="1" bestFit="1" customWidth="1"/>
    <col min="21" max="22" width="11.08984375" style="1" bestFit="1" customWidth="1"/>
    <col min="23" max="24" width="10.08984375" style="1" bestFit="1" customWidth="1"/>
    <col min="25" max="27" width="11.08984375" style="1" bestFit="1" customWidth="1"/>
    <col min="28" max="28" width="10.08984375" style="1" bestFit="1" customWidth="1"/>
    <col min="29" max="16384" width="8.7265625" style="1"/>
  </cols>
  <sheetData>
    <row r="1" spans="1:19" ht="26" x14ac:dyDescent="0.6">
      <c r="A1" s="25" t="s">
        <v>158</v>
      </c>
    </row>
    <row r="2" spans="1:19" x14ac:dyDescent="0.35">
      <c r="A2" t="s">
        <v>157</v>
      </c>
    </row>
    <row r="3" spans="1:19" x14ac:dyDescent="0.35">
      <c r="A3" s="26" t="s">
        <v>223</v>
      </c>
    </row>
    <row r="5" spans="1:19" s="6" customFormat="1" x14ac:dyDescent="0.35">
      <c r="A5"/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/>
      <c r="S5"/>
    </row>
    <row r="6" spans="1:19" s="6" customFormat="1" x14ac:dyDescent="0.35">
      <c r="A6">
        <v>2013</v>
      </c>
      <c r="B6" s="1">
        <v>171.58851652173914</v>
      </c>
      <c r="C6" s="1">
        <v>157.90900173913042</v>
      </c>
      <c r="D6" s="1">
        <v>77.115349565217386</v>
      </c>
      <c r="E6" s="1">
        <v>41.319709565217387</v>
      </c>
      <c r="F6" s="1">
        <v>19.590599999999998</v>
      </c>
      <c r="G6" s="3">
        <v>20.541599999999999</v>
      </c>
      <c r="H6" s="3">
        <v>5.120514782608609</v>
      </c>
      <c r="I6"/>
      <c r="S6"/>
    </row>
    <row r="7" spans="1:19" s="6" customFormat="1" x14ac:dyDescent="0.35">
      <c r="A7">
        <v>2014</v>
      </c>
      <c r="B7" s="1">
        <v>301.17858196721312</v>
      </c>
      <c r="C7" s="1">
        <v>194.34230655737704</v>
      </c>
      <c r="D7" s="1">
        <v>92.46526229508197</v>
      </c>
      <c r="E7" s="1">
        <v>47.832181967213117</v>
      </c>
      <c r="F7" s="1">
        <v>31.991016393442621</v>
      </c>
      <c r="G7" s="3">
        <v>31.029103278688527</v>
      </c>
      <c r="H7" s="3">
        <v>5.5734836065572608</v>
      </c>
      <c r="I7"/>
      <c r="S7"/>
    </row>
    <row r="8" spans="1:19" s="6" customFormat="1" x14ac:dyDescent="0.35">
      <c r="A8">
        <v>2015</v>
      </c>
      <c r="B8" s="1">
        <v>225.69257210031347</v>
      </c>
      <c r="C8" s="1">
        <v>189.0969592476489</v>
      </c>
      <c r="D8" s="1">
        <v>97.689164576802511</v>
      </c>
      <c r="E8" s="1">
        <v>50.607211598746076</v>
      </c>
      <c r="F8" s="1">
        <v>41.523521943573662</v>
      </c>
      <c r="G8" s="3">
        <v>31.128108150470215</v>
      </c>
      <c r="H8" s="3">
        <v>-6.0652335423197883</v>
      </c>
      <c r="I8"/>
      <c r="S8"/>
    </row>
    <row r="9" spans="1:19" s="6" customFormat="1" x14ac:dyDescent="0.35">
      <c r="A9">
        <v>2016</v>
      </c>
      <c r="B9" s="1">
        <v>208.8712533136966</v>
      </c>
      <c r="C9" s="1">
        <v>188.08370986745209</v>
      </c>
      <c r="D9" s="1">
        <v>106.6464565537555</v>
      </c>
      <c r="E9" s="1">
        <v>50.496839469808535</v>
      </c>
      <c r="F9" s="1">
        <v>53.239192930780554</v>
      </c>
      <c r="G9" s="3">
        <v>32.912443298969066</v>
      </c>
      <c r="H9" s="3">
        <v>4.8250294550811077</v>
      </c>
      <c r="I9"/>
      <c r="S9"/>
    </row>
    <row r="10" spans="1:19" s="6" customFormat="1" x14ac:dyDescent="0.35">
      <c r="A10">
        <v>2017</v>
      </c>
      <c r="B10" s="1">
        <v>200.3906176470588</v>
      </c>
      <c r="C10" s="1">
        <v>189.25565966386552</v>
      </c>
      <c r="D10" s="1">
        <v>116.10990756302519</v>
      </c>
      <c r="E10" s="1">
        <v>57.664697478991584</v>
      </c>
      <c r="F10" s="1">
        <v>55.582886554621837</v>
      </c>
      <c r="G10" s="3">
        <v>32.459201680672265</v>
      </c>
      <c r="H10" s="3">
        <v>7.0698991596636915</v>
      </c>
      <c r="I10"/>
      <c r="S10"/>
    </row>
    <row r="11" spans="1:19" s="6" customFormat="1" x14ac:dyDescent="0.35">
      <c r="A11">
        <v>2018</v>
      </c>
      <c r="B11" s="1">
        <v>270.75020855614974</v>
      </c>
      <c r="C11" s="1">
        <v>209.17804411764706</v>
      </c>
      <c r="D11" s="1">
        <v>113.3978502673797</v>
      </c>
      <c r="E11" s="1">
        <v>59.996911764705878</v>
      </c>
      <c r="F11" s="1">
        <v>52.180403743315509</v>
      </c>
      <c r="G11" s="3">
        <v>35.948562834224596</v>
      </c>
      <c r="H11" s="3">
        <v>7.686826203208625</v>
      </c>
      <c r="I11"/>
      <c r="S11"/>
    </row>
    <row r="12" spans="1:19" s="6" customFormat="1" x14ac:dyDescent="0.35">
      <c r="A12">
        <v>2019</v>
      </c>
      <c r="B12" s="1">
        <v>253.64074550128535</v>
      </c>
      <c r="C12" s="1">
        <v>208.26900000000001</v>
      </c>
      <c r="D12" s="1">
        <v>113.31323907455011</v>
      </c>
      <c r="E12" s="1">
        <v>63.659548843187657</v>
      </c>
      <c r="F12" s="1">
        <v>64.40396915167095</v>
      </c>
      <c r="G12" s="3">
        <v>37.294357326478142</v>
      </c>
      <c r="H12" s="3">
        <v>5.7255578406171708</v>
      </c>
      <c r="I12"/>
      <c r="S12"/>
    </row>
    <row r="13" spans="1:19" s="6" customFormat="1" x14ac:dyDescent="0.35">
      <c r="A13">
        <v>2020</v>
      </c>
      <c r="B13" s="1">
        <v>191.88199253731344</v>
      </c>
      <c r="C13" s="1">
        <v>224.01727611940299</v>
      </c>
      <c r="D13" s="1">
        <v>113.92128358208956</v>
      </c>
      <c r="E13" s="1">
        <v>60.970455223880592</v>
      </c>
      <c r="F13" s="1">
        <v>47.91076492537313</v>
      </c>
      <c r="G13" s="3">
        <v>32.500779850746262</v>
      </c>
      <c r="H13" s="3">
        <v>10.301317164179068</v>
      </c>
      <c r="I13"/>
      <c r="S13"/>
    </row>
    <row r="14" spans="1:19" s="6" customFormat="1" x14ac:dyDescent="0.35">
      <c r="A14">
        <v>2021</v>
      </c>
      <c r="B14" s="1">
        <v>237.67980714285713</v>
      </c>
      <c r="C14" s="1">
        <v>199.71792499999998</v>
      </c>
      <c r="D14" s="1">
        <v>111.04283571428572</v>
      </c>
      <c r="E14" s="1">
        <v>65.518239285714287</v>
      </c>
      <c r="F14" s="1">
        <v>44.46604285714286</v>
      </c>
      <c r="G14" s="3">
        <v>36.631614285714285</v>
      </c>
      <c r="H14" s="3">
        <v>14.381610714285785</v>
      </c>
      <c r="I14"/>
      <c r="S14"/>
    </row>
    <row r="15" spans="1:19" s="6" customFormat="1" x14ac:dyDescent="0.35">
      <c r="A15">
        <v>2022</v>
      </c>
      <c r="B15" s="1">
        <v>225.50561024498887</v>
      </c>
      <c r="C15" s="1">
        <v>212.77724832962139</v>
      </c>
      <c r="D15" s="1">
        <v>118.436565701559</v>
      </c>
      <c r="E15" s="1">
        <v>73.809461024498887</v>
      </c>
      <c r="F15" s="1">
        <v>36.254492204899783</v>
      </c>
      <c r="G15" s="3">
        <v>28.253595768374165</v>
      </c>
      <c r="H15" s="3">
        <v>14.675899777282893</v>
      </c>
      <c r="I15"/>
      <c r="S15"/>
    </row>
    <row r="16" spans="1:19" s="6" customFormat="1" x14ac:dyDescent="0.35">
      <c r="A16">
        <v>2023</v>
      </c>
      <c r="B16" s="1">
        <v>198.27600000000001</v>
      </c>
      <c r="C16" s="1">
        <v>196.86699999999999</v>
      </c>
      <c r="D16" s="1">
        <v>114.574</v>
      </c>
      <c r="E16" s="1">
        <v>60.783000000000001</v>
      </c>
      <c r="F16" s="1">
        <v>44.045000000000002</v>
      </c>
      <c r="G16" s="3">
        <v>31.911999999999999</v>
      </c>
      <c r="H16" s="3">
        <v>15.491999999999962</v>
      </c>
      <c r="I16"/>
      <c r="S16"/>
    </row>
    <row r="17" spans="1:31" s="6" customFormat="1" x14ac:dyDescent="0.35">
      <c r="A17"/>
      <c r="B17" s="7"/>
      <c r="C17" s="7"/>
      <c r="D17" s="7"/>
      <c r="E17" s="7"/>
      <c r="F17" s="7"/>
      <c r="G17" s="7"/>
      <c r="H17" s="7"/>
      <c r="I17"/>
      <c r="J17" s="7"/>
      <c r="K17" s="7"/>
      <c r="L17" s="7"/>
      <c r="M17" s="7"/>
      <c r="N17" s="7"/>
      <c r="O17" s="7"/>
      <c r="P17" s="7"/>
      <c r="Q17" s="7"/>
      <c r="R17" s="7"/>
      <c r="S17"/>
    </row>
    <row r="18" spans="1:31" x14ac:dyDescent="0.35">
      <c r="J18" s="3"/>
      <c r="K18" s="3"/>
      <c r="L18" s="3"/>
      <c r="M18" s="3"/>
      <c r="N18" s="3"/>
      <c r="O18" s="3"/>
      <c r="P18" s="3"/>
      <c r="Q18" s="3"/>
      <c r="R18" s="3"/>
      <c r="AE18" s="4"/>
    </row>
    <row r="19" spans="1:31" x14ac:dyDescent="0.35">
      <c r="J19" s="3"/>
      <c r="K19" s="3"/>
      <c r="L19" s="3"/>
      <c r="M19" s="3"/>
      <c r="N19" s="3"/>
      <c r="O19" s="3"/>
      <c r="P19" s="3"/>
      <c r="Q19" s="3"/>
      <c r="R19" s="3"/>
      <c r="AE19" s="4"/>
    </row>
    <row r="20" spans="1:31" x14ac:dyDescent="0.35">
      <c r="J20" s="3"/>
      <c r="K20" s="3"/>
      <c r="L20" s="3"/>
      <c r="M20" s="3"/>
      <c r="N20" s="3"/>
      <c r="O20" s="3"/>
      <c r="P20" s="3"/>
      <c r="Q20" s="3"/>
      <c r="R20" s="3"/>
      <c r="AE20" s="4"/>
    </row>
    <row r="21" spans="1:31" x14ac:dyDescent="0.35">
      <c r="J21" s="3"/>
      <c r="K21" s="3"/>
      <c r="L21" s="3"/>
      <c r="M21" s="3"/>
      <c r="N21" s="3"/>
      <c r="O21" s="3"/>
      <c r="P21" s="3"/>
      <c r="Q21" s="3"/>
      <c r="R21" s="3"/>
      <c r="AE21" s="4"/>
    </row>
    <row r="22" spans="1:31" x14ac:dyDescent="0.35">
      <c r="J22" s="3"/>
      <c r="K22" s="3"/>
      <c r="L22" s="3"/>
      <c r="M22" s="3"/>
      <c r="N22" s="3"/>
      <c r="O22" s="3"/>
      <c r="P22" s="3"/>
      <c r="Q22" s="3"/>
      <c r="R22" s="3"/>
      <c r="AE22" s="4"/>
    </row>
    <row r="23" spans="1:31" x14ac:dyDescent="0.35">
      <c r="J23" s="3"/>
      <c r="K23" s="3"/>
      <c r="L23" s="3"/>
      <c r="M23" s="3"/>
      <c r="N23" s="3"/>
      <c r="O23" s="3"/>
      <c r="P23" s="3"/>
      <c r="Q23" s="3"/>
      <c r="R23" s="3"/>
      <c r="AE23" s="4"/>
    </row>
    <row r="24" spans="1:31" x14ac:dyDescent="0.35">
      <c r="J24" s="3"/>
      <c r="K24" s="3"/>
      <c r="L24" s="3"/>
      <c r="M24" s="3"/>
      <c r="N24" s="3"/>
      <c r="O24" s="3"/>
      <c r="P24" s="3"/>
      <c r="Q24" s="3"/>
      <c r="R24" s="3"/>
      <c r="AE24" s="4"/>
    </row>
    <row r="25" spans="1:31" x14ac:dyDescent="0.35">
      <c r="J25" s="3"/>
      <c r="K25" s="3"/>
      <c r="L25" s="3"/>
      <c r="M25" s="3"/>
      <c r="N25" s="3"/>
      <c r="O25" s="3"/>
      <c r="P25" s="3"/>
      <c r="Q25" s="3"/>
      <c r="R25" s="3"/>
      <c r="AE25" s="4"/>
    </row>
    <row r="26" spans="1:31" x14ac:dyDescent="0.35">
      <c r="J26" s="3"/>
      <c r="K26" s="3"/>
      <c r="L26" s="3"/>
      <c r="M26" s="3"/>
      <c r="N26" s="3"/>
      <c r="O26" s="3"/>
      <c r="P26" s="3"/>
      <c r="Q26" s="3"/>
      <c r="R26" s="3"/>
      <c r="AE26" s="4"/>
    </row>
    <row r="27" spans="1:31" x14ac:dyDescent="0.35">
      <c r="J27" s="3"/>
      <c r="K27" s="3"/>
      <c r="L27" s="3"/>
      <c r="M27" s="3"/>
      <c r="N27" s="3"/>
      <c r="O27" s="3"/>
      <c r="P27" s="3"/>
      <c r="Q27" s="3"/>
      <c r="R27" s="3"/>
      <c r="AE27" s="4"/>
    </row>
    <row r="28" spans="1:31" x14ac:dyDescent="0.35">
      <c r="J28" s="3"/>
      <c r="K28" s="3"/>
      <c r="L28" s="3"/>
      <c r="M28" s="3"/>
      <c r="N28" s="3"/>
      <c r="O28" s="3"/>
      <c r="P28" s="3"/>
      <c r="Q28" s="3"/>
      <c r="R28" s="3"/>
      <c r="AE28" s="4"/>
    </row>
    <row r="30" spans="1:31" x14ac:dyDescent="0.35">
      <c r="J30" s="3"/>
      <c r="K30" s="3"/>
      <c r="L30" s="3"/>
      <c r="M30" s="3"/>
      <c r="N30" s="3"/>
      <c r="O30" s="3"/>
      <c r="P30" s="3"/>
      <c r="Q30" s="3"/>
      <c r="R30" s="3"/>
      <c r="AE30" s="4"/>
    </row>
    <row r="31" spans="1:31" x14ac:dyDescent="0.35">
      <c r="J31" s="3"/>
      <c r="K31" s="3"/>
      <c r="L31" s="3"/>
      <c r="M31" s="3"/>
      <c r="N31" s="3"/>
      <c r="O31" s="3"/>
      <c r="P31" s="3"/>
      <c r="Q31" s="3"/>
      <c r="R31" s="3"/>
      <c r="AE31" s="4"/>
    </row>
    <row r="32" spans="1:31" x14ac:dyDescent="0.35">
      <c r="J32" s="3"/>
      <c r="K32" s="3"/>
      <c r="L32" s="3"/>
      <c r="M32" s="3"/>
      <c r="N32" s="3"/>
      <c r="O32" s="3"/>
      <c r="P32" s="3"/>
      <c r="Q32" s="3"/>
      <c r="R32" s="3"/>
      <c r="AE32" s="4"/>
    </row>
    <row r="33" spans="10:31" x14ac:dyDescent="0.35">
      <c r="J33" s="3"/>
      <c r="K33" s="3"/>
      <c r="L33" s="3"/>
      <c r="M33" s="3"/>
      <c r="N33" s="3"/>
      <c r="O33" s="3"/>
      <c r="P33" s="3"/>
      <c r="Q33" s="3"/>
      <c r="R33" s="3"/>
      <c r="AE33" s="4"/>
    </row>
    <row r="34" spans="10:31" x14ac:dyDescent="0.35">
      <c r="J34" s="3"/>
      <c r="K34" s="3"/>
      <c r="L34" s="3"/>
      <c r="M34" s="3"/>
      <c r="N34" s="3"/>
      <c r="O34" s="3"/>
      <c r="P34" s="3"/>
      <c r="Q34" s="3"/>
      <c r="R34" s="3"/>
      <c r="AE34" s="4"/>
    </row>
    <row r="35" spans="10:31" x14ac:dyDescent="0.35">
      <c r="J35" s="3"/>
      <c r="K35" s="3"/>
      <c r="L35" s="3"/>
      <c r="M35" s="3"/>
      <c r="N35" s="3"/>
      <c r="O35" s="3"/>
      <c r="P35" s="3"/>
      <c r="Q35" s="3"/>
      <c r="R35" s="3"/>
      <c r="AE35" s="4"/>
    </row>
    <row r="36" spans="10:31" x14ac:dyDescent="0.35">
      <c r="J36" s="3"/>
      <c r="K36" s="3"/>
      <c r="L36" s="3"/>
      <c r="M36" s="3"/>
      <c r="N36" s="3"/>
      <c r="O36" s="3"/>
      <c r="P36" s="3"/>
      <c r="Q36" s="3"/>
      <c r="R36" s="3"/>
      <c r="AE36" s="4"/>
    </row>
    <row r="37" spans="10:31" x14ac:dyDescent="0.35">
      <c r="J37" s="3"/>
      <c r="K37" s="3"/>
      <c r="L37" s="3"/>
      <c r="M37" s="3"/>
      <c r="N37" s="3"/>
      <c r="O37" s="3"/>
      <c r="P37" s="3"/>
      <c r="Q37" s="3"/>
      <c r="R37" s="3"/>
      <c r="AE37" s="4"/>
    </row>
    <row r="38" spans="10:31" x14ac:dyDescent="0.35">
      <c r="J38" s="3"/>
      <c r="K38" s="3"/>
      <c r="L38" s="3"/>
      <c r="M38" s="3"/>
      <c r="N38" s="3"/>
      <c r="O38" s="3"/>
      <c r="P38" s="3"/>
      <c r="Q38" s="3"/>
      <c r="R38" s="3"/>
      <c r="AE38" s="4"/>
    </row>
    <row r="39" spans="10:31" x14ac:dyDescent="0.35">
      <c r="J39" s="3"/>
      <c r="K39" s="3"/>
      <c r="L39" s="3"/>
      <c r="M39" s="3"/>
      <c r="N39" s="3"/>
      <c r="O39" s="3"/>
      <c r="P39" s="3"/>
      <c r="Q39" s="3"/>
      <c r="R39" s="3"/>
      <c r="AE39" s="4"/>
    </row>
    <row r="40" spans="10:31" x14ac:dyDescent="0.35">
      <c r="J40" s="3"/>
      <c r="K40" s="3"/>
      <c r="L40" s="3"/>
      <c r="M40" s="3"/>
      <c r="N40" s="3"/>
      <c r="O40" s="3"/>
      <c r="P40" s="3"/>
      <c r="Q40" s="3"/>
      <c r="R40" s="3"/>
      <c r="AE40" s="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6804-3DA0-4103-B4B4-08CAF4D3AA34}">
  <dimension ref="A1:E9"/>
  <sheetViews>
    <sheetView zoomScale="59" zoomScaleNormal="59" workbookViewId="0">
      <selection activeCell="A2" sqref="A2"/>
    </sheetView>
  </sheetViews>
  <sheetFormatPr defaultRowHeight="14.5" x14ac:dyDescent="0.35"/>
  <cols>
    <col min="1" max="1" width="23.6328125" customWidth="1"/>
    <col min="5" max="5" width="13.453125" customWidth="1"/>
  </cols>
  <sheetData>
    <row r="1" spans="1:5" ht="26" x14ac:dyDescent="0.6">
      <c r="A1" s="25" t="s">
        <v>154</v>
      </c>
    </row>
    <row r="2" spans="1:5" x14ac:dyDescent="0.35">
      <c r="A2" s="27" t="s">
        <v>155</v>
      </c>
    </row>
    <row r="3" spans="1:5" x14ac:dyDescent="0.35">
      <c r="C3" s="5"/>
    </row>
    <row r="4" spans="1:5" x14ac:dyDescent="0.35">
      <c r="B4" s="5" t="s">
        <v>153</v>
      </c>
      <c r="C4" s="5"/>
      <c r="E4" t="s">
        <v>151</v>
      </c>
    </row>
    <row r="5" spans="1:5" x14ac:dyDescent="0.35">
      <c r="A5" t="s">
        <v>113</v>
      </c>
      <c r="B5" s="4">
        <v>0.56580441057280428</v>
      </c>
      <c r="C5" s="4"/>
      <c r="D5" t="s">
        <v>113</v>
      </c>
      <c r="E5" s="4">
        <v>0.24424313429158187</v>
      </c>
    </row>
    <row r="6" spans="1:5" x14ac:dyDescent="0.35">
      <c r="A6" t="s">
        <v>116</v>
      </c>
      <c r="B6" s="4">
        <v>0.18860147019093476</v>
      </c>
      <c r="C6" s="4"/>
      <c r="D6" t="s">
        <v>116</v>
      </c>
      <c r="E6" s="4">
        <v>0.32671024663797804</v>
      </c>
    </row>
    <row r="7" spans="1:5" x14ac:dyDescent="0.35">
      <c r="A7" t="s">
        <v>2</v>
      </c>
      <c r="B7" s="4">
        <v>3.805386448406136E-2</v>
      </c>
      <c r="C7" s="4"/>
      <c r="D7" t="s">
        <v>2</v>
      </c>
      <c r="E7" s="4">
        <v>0.17321498692999046</v>
      </c>
    </row>
    <row r="8" spans="1:5" x14ac:dyDescent="0.35">
      <c r="A8" t="s">
        <v>150</v>
      </c>
      <c r="B8" s="4">
        <v>7.5402547521995957E-3</v>
      </c>
      <c r="C8" s="4"/>
      <c r="D8" t="s">
        <v>150</v>
      </c>
      <c r="E8" s="4">
        <v>7.6905094710365329E-2</v>
      </c>
    </row>
    <row r="9" spans="1:5" x14ac:dyDescent="0.35">
      <c r="A9" t="s">
        <v>152</v>
      </c>
      <c r="B9" s="5">
        <v>0.2</v>
      </c>
      <c r="C9" s="5"/>
      <c r="D9" t="s">
        <v>152</v>
      </c>
      <c r="E9" s="4">
        <v>0.17892653743008435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61127-C47F-4687-A9A2-772796193EB5}">
  <dimension ref="A1:K41"/>
  <sheetViews>
    <sheetView zoomScale="48" zoomScaleNormal="48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A2" sqref="A2:A3"/>
    </sheetView>
  </sheetViews>
  <sheetFormatPr defaultRowHeight="14.5" x14ac:dyDescent="0.35"/>
  <cols>
    <col min="4" max="4" width="8.7265625" style="4"/>
    <col min="6" max="11" width="8.7265625" style="4"/>
  </cols>
  <sheetData>
    <row r="1" spans="1:11" ht="26" x14ac:dyDescent="0.6">
      <c r="A1" s="25" t="s">
        <v>156</v>
      </c>
      <c r="C1" s="8"/>
      <c r="E1" s="8"/>
    </row>
    <row r="2" spans="1:11" x14ac:dyDescent="0.35">
      <c r="A2" t="s">
        <v>157</v>
      </c>
    </row>
    <row r="3" spans="1:11" x14ac:dyDescent="0.35">
      <c r="A3" s="26" t="s">
        <v>223</v>
      </c>
    </row>
    <row r="6" spans="1:11" x14ac:dyDescent="0.35">
      <c r="C6" t="s">
        <v>39</v>
      </c>
      <c r="D6" s="4" t="s">
        <v>40</v>
      </c>
    </row>
    <row r="7" spans="1:11" s="12" customFormat="1" x14ac:dyDescent="0.35">
      <c r="A7" t="s">
        <v>27</v>
      </c>
      <c r="B7">
        <v>2013</v>
      </c>
      <c r="C7" s="18">
        <v>493.18529217391301</v>
      </c>
      <c r="D7" s="4">
        <v>0.20941725576894174</v>
      </c>
      <c r="E7" s="11"/>
      <c r="F7" s="4"/>
      <c r="G7" s="4"/>
      <c r="H7" s="4"/>
      <c r="I7" s="4"/>
      <c r="J7" s="4"/>
      <c r="K7" s="4"/>
    </row>
    <row r="8" spans="1:11" x14ac:dyDescent="0.35">
      <c r="A8" s="12"/>
      <c r="B8">
        <v>2014</v>
      </c>
      <c r="C8" s="18">
        <v>704.41193606557374</v>
      </c>
      <c r="D8" s="4">
        <v>0.28342213451528608</v>
      </c>
      <c r="E8" s="11"/>
    </row>
    <row r="9" spans="1:11" x14ac:dyDescent="0.35">
      <c r="B9">
        <v>2015</v>
      </c>
      <c r="C9" s="18">
        <v>629.67230407523505</v>
      </c>
      <c r="D9" s="4">
        <v>0.2568099346287615</v>
      </c>
      <c r="E9" s="11"/>
    </row>
    <row r="10" spans="1:11" x14ac:dyDescent="0.35">
      <c r="B10">
        <v>2016</v>
      </c>
      <c r="C10" s="18">
        <v>645.07492488954335</v>
      </c>
      <c r="D10" s="4">
        <v>0.27487830905084643</v>
      </c>
      <c r="E10" s="11"/>
    </row>
    <row r="11" spans="1:11" x14ac:dyDescent="0.35">
      <c r="B11">
        <v>2017</v>
      </c>
      <c r="C11" s="18">
        <v>658.53286974789899</v>
      </c>
      <c r="D11" s="4">
        <v>0.25034063549849744</v>
      </c>
      <c r="E11" s="11"/>
    </row>
    <row r="12" spans="1:11" x14ac:dyDescent="0.35">
      <c r="B12">
        <v>2018</v>
      </c>
      <c r="C12" s="18">
        <v>749.13880748663109</v>
      </c>
      <c r="D12" s="4">
        <v>0.29383431065667254</v>
      </c>
      <c r="E12" s="11"/>
    </row>
    <row r="13" spans="1:11" x14ac:dyDescent="0.35">
      <c r="B13">
        <v>2019</v>
      </c>
      <c r="C13" s="18">
        <v>746.30641773778927</v>
      </c>
      <c r="D13" s="4">
        <v>0.29361103149519963</v>
      </c>
      <c r="E13" s="11"/>
    </row>
    <row r="14" spans="1:11" x14ac:dyDescent="0.35">
      <c r="B14">
        <v>2020</v>
      </c>
      <c r="C14" s="18">
        <v>681.50386940298506</v>
      </c>
      <c r="D14" s="4">
        <v>0.30584212870338473</v>
      </c>
      <c r="E14" s="11"/>
    </row>
    <row r="15" spans="1:11" x14ac:dyDescent="0.35">
      <c r="B15">
        <v>2021</v>
      </c>
      <c r="C15" s="18">
        <v>709.43807499999991</v>
      </c>
      <c r="D15" s="4">
        <v>0.29552431108874649</v>
      </c>
      <c r="E15" s="11"/>
    </row>
    <row r="16" spans="1:11" x14ac:dyDescent="0.35">
      <c r="B16">
        <v>2022</v>
      </c>
      <c r="C16" s="18">
        <v>709.71287305122496</v>
      </c>
      <c r="D16" s="4">
        <v>0.25050837320574165</v>
      </c>
      <c r="E16" s="11"/>
    </row>
    <row r="17" spans="1:11" x14ac:dyDescent="0.35">
      <c r="B17">
        <v>2023</v>
      </c>
      <c r="C17" s="18">
        <v>661.94899999999996</v>
      </c>
      <c r="D17" s="4">
        <v>0.23334799802308701</v>
      </c>
      <c r="E17" s="11"/>
    </row>
    <row r="19" spans="1:11" s="12" customFormat="1" x14ac:dyDescent="0.35">
      <c r="A19"/>
      <c r="B19"/>
      <c r="C19"/>
      <c r="D19" s="4"/>
      <c r="E19" s="11"/>
      <c r="F19" s="4"/>
      <c r="G19" s="4"/>
      <c r="H19" s="4"/>
      <c r="I19" s="4"/>
      <c r="J19" s="4"/>
      <c r="K19" s="4"/>
    </row>
    <row r="20" spans="1:11" x14ac:dyDescent="0.35">
      <c r="A20" s="12"/>
      <c r="E20" s="11"/>
    </row>
    <row r="21" spans="1:11" x14ac:dyDescent="0.35">
      <c r="E21" s="11"/>
    </row>
    <row r="22" spans="1:11" x14ac:dyDescent="0.35">
      <c r="E22" s="11"/>
    </row>
    <row r="23" spans="1:11" x14ac:dyDescent="0.35">
      <c r="E23" s="11"/>
    </row>
    <row r="24" spans="1:11" x14ac:dyDescent="0.35">
      <c r="E24" s="11"/>
    </row>
    <row r="25" spans="1:11" x14ac:dyDescent="0.35">
      <c r="E25" s="11"/>
    </row>
    <row r="26" spans="1:11" x14ac:dyDescent="0.35">
      <c r="E26" s="11"/>
    </row>
    <row r="27" spans="1:11" x14ac:dyDescent="0.35">
      <c r="E27" s="11"/>
    </row>
    <row r="28" spans="1:11" x14ac:dyDescent="0.35">
      <c r="E28" s="11"/>
    </row>
    <row r="29" spans="1:11" x14ac:dyDescent="0.35">
      <c r="E29" s="11"/>
    </row>
    <row r="31" spans="1:11" x14ac:dyDescent="0.35">
      <c r="E31" s="11"/>
    </row>
    <row r="32" spans="1:11" x14ac:dyDescent="0.35">
      <c r="E32" s="11"/>
    </row>
    <row r="33" spans="5:5" x14ac:dyDescent="0.35">
      <c r="E33" s="11"/>
    </row>
    <row r="34" spans="5:5" x14ac:dyDescent="0.35">
      <c r="E34" s="11"/>
    </row>
    <row r="35" spans="5:5" x14ac:dyDescent="0.35">
      <c r="E35" s="11"/>
    </row>
    <row r="36" spans="5:5" x14ac:dyDescent="0.35">
      <c r="E36" s="11"/>
    </row>
    <row r="37" spans="5:5" x14ac:dyDescent="0.35">
      <c r="E37" s="11"/>
    </row>
    <row r="38" spans="5:5" x14ac:dyDescent="0.35">
      <c r="E38" s="11"/>
    </row>
    <row r="39" spans="5:5" x14ac:dyDescent="0.35">
      <c r="E39" s="11"/>
    </row>
    <row r="40" spans="5:5" x14ac:dyDescent="0.35">
      <c r="E40" s="11"/>
    </row>
    <row r="41" spans="5:5" x14ac:dyDescent="0.35">
      <c r="E41" s="1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5BF36-7BBA-4066-B9C2-6999BB943BFE}">
  <dimension ref="A1:AG61"/>
  <sheetViews>
    <sheetView zoomScale="68" zoomScaleNormal="68" workbookViewId="0">
      <pane xSplit="1" ySplit="6" topLeftCell="B7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4.5" x14ac:dyDescent="0.35"/>
  <cols>
    <col min="1" max="1" width="8.7265625" style="1"/>
    <col min="2" max="3" width="11.08984375" style="1" bestFit="1" customWidth="1"/>
    <col min="4" max="4" width="11.08984375" style="1" customWidth="1"/>
    <col min="5" max="5" width="11.08984375" style="1" bestFit="1" customWidth="1"/>
    <col min="6" max="22" width="11.08984375" style="1" customWidth="1"/>
    <col min="23" max="26" width="11.08984375" style="1" bestFit="1" customWidth="1"/>
    <col min="27" max="43" width="12.54296875" style="1" bestFit="1" customWidth="1"/>
    <col min="44" max="16384" width="8.7265625" style="1"/>
  </cols>
  <sheetData>
    <row r="1" spans="1:33" ht="26" x14ac:dyDescent="0.6">
      <c r="A1" s="25" t="s">
        <v>159</v>
      </c>
    </row>
    <row r="2" spans="1:33" x14ac:dyDescent="0.35">
      <c r="A2" s="23" t="s">
        <v>143</v>
      </c>
    </row>
    <row r="3" spans="1:33" x14ac:dyDescent="0.35">
      <c r="A3" s="1" t="s">
        <v>144</v>
      </c>
    </row>
    <row r="5" spans="1:33" x14ac:dyDescent="0.35">
      <c r="B5" s="2" t="s">
        <v>28</v>
      </c>
      <c r="F5" s="1" t="s">
        <v>1</v>
      </c>
      <c r="G5" s="1" t="s">
        <v>29</v>
      </c>
    </row>
    <row r="6" spans="1:33" s="2" customFormat="1" x14ac:dyDescent="0.35">
      <c r="B6" s="2">
        <v>2010</v>
      </c>
      <c r="C6" s="2">
        <v>2019</v>
      </c>
      <c r="D6" s="2">
        <v>2023</v>
      </c>
      <c r="E6" s="2">
        <v>2024</v>
      </c>
      <c r="G6" s="2">
        <v>2010</v>
      </c>
      <c r="H6" s="2">
        <v>2019</v>
      </c>
      <c r="I6" s="2">
        <v>2023</v>
      </c>
      <c r="J6" s="2">
        <v>2024</v>
      </c>
    </row>
    <row r="7" spans="1:33" s="2" customFormat="1" x14ac:dyDescent="0.35">
      <c r="A7" s="2" t="s">
        <v>32</v>
      </c>
      <c r="B7" s="1">
        <v>1671.64835705</v>
      </c>
      <c r="C7" s="1">
        <v>1181.7120166100001</v>
      </c>
      <c r="D7" s="1">
        <v>786.94220026249991</v>
      </c>
      <c r="E7" s="1">
        <v>3939.6548201725</v>
      </c>
      <c r="F7" s="1"/>
      <c r="G7" s="1">
        <v>34062.745913599996</v>
      </c>
      <c r="H7" s="1">
        <v>23608.776612459998</v>
      </c>
      <c r="I7" s="1">
        <v>20572.042639937499</v>
      </c>
      <c r="J7" s="1">
        <v>24329.193851209006</v>
      </c>
      <c r="K7" s="1"/>
      <c r="M7" s="13"/>
      <c r="N7" s="13"/>
      <c r="O7" s="13"/>
      <c r="P7" s="13"/>
      <c r="Q7" s="1"/>
      <c r="R7" s="13"/>
      <c r="S7" s="13"/>
      <c r="T7" s="13"/>
      <c r="U7" s="13"/>
      <c r="V7" s="1"/>
      <c r="X7" s="1"/>
      <c r="Y7" s="1"/>
      <c r="AA7" s="1"/>
      <c r="AB7" s="1"/>
      <c r="AC7" s="1"/>
      <c r="AD7" s="1"/>
      <c r="AE7" s="1"/>
      <c r="AF7" s="1"/>
      <c r="AG7" s="1"/>
    </row>
    <row r="8" spans="1:33" s="2" customFormat="1" x14ac:dyDescent="0.35">
      <c r="A8" s="2" t="s">
        <v>15</v>
      </c>
      <c r="B8" s="1">
        <v>9485.3157346249991</v>
      </c>
      <c r="C8" s="1">
        <v>13107.830970315001</v>
      </c>
      <c r="D8" s="1">
        <v>15988.731002839999</v>
      </c>
      <c r="E8" s="1">
        <v>13024.9528308875</v>
      </c>
      <c r="F8" s="1"/>
      <c r="G8" s="1">
        <v>46554.232852325003</v>
      </c>
      <c r="H8" s="1">
        <v>45220.429693159997</v>
      </c>
      <c r="I8" s="1">
        <v>46422.301165487501</v>
      </c>
      <c r="J8" s="1">
        <v>45904.990610382498</v>
      </c>
      <c r="K8" s="1"/>
      <c r="M8" s="13"/>
      <c r="N8" s="13"/>
      <c r="O8" s="13"/>
      <c r="P8" s="13"/>
      <c r="Q8" s="1"/>
      <c r="R8" s="13"/>
      <c r="S8" s="13"/>
      <c r="T8" s="13"/>
      <c r="U8" s="13"/>
      <c r="V8" s="1"/>
      <c r="X8" s="1"/>
      <c r="Y8" s="1"/>
      <c r="AA8" s="1"/>
      <c r="AB8" s="1"/>
      <c r="AC8" s="1"/>
      <c r="AD8" s="1"/>
      <c r="AE8" s="1"/>
      <c r="AF8" s="1"/>
      <c r="AG8" s="1"/>
    </row>
    <row r="9" spans="1:33" s="2" customFormat="1" x14ac:dyDescent="0.35">
      <c r="A9" s="2" t="s">
        <v>17</v>
      </c>
      <c r="B9" s="1">
        <v>6572.4195498500003</v>
      </c>
      <c r="C9" s="1">
        <v>13404.374512722501</v>
      </c>
      <c r="D9" s="1">
        <v>15584.44209194</v>
      </c>
      <c r="E9" s="1">
        <v>18432.194554975002</v>
      </c>
      <c r="F9" s="1"/>
      <c r="G9" s="1">
        <v>72529.10679257501</v>
      </c>
      <c r="H9" s="1">
        <v>78980.894754842506</v>
      </c>
      <c r="I9" s="1">
        <v>79853.542942457498</v>
      </c>
      <c r="J9" s="1">
        <v>81045.8333778425</v>
      </c>
      <c r="K9" s="1"/>
      <c r="M9" s="13"/>
      <c r="N9" s="13"/>
      <c r="O9" s="13"/>
      <c r="P9" s="13"/>
      <c r="Q9" s="1"/>
      <c r="R9" s="13"/>
      <c r="S9" s="13"/>
      <c r="T9" s="13"/>
      <c r="U9" s="13"/>
      <c r="V9" s="1"/>
      <c r="X9" s="1"/>
      <c r="Y9" s="1"/>
      <c r="AA9" s="1"/>
      <c r="AB9" s="1"/>
      <c r="AC9" s="1"/>
      <c r="AD9" s="1"/>
      <c r="AE9" s="1"/>
      <c r="AF9" s="1"/>
      <c r="AG9" s="1"/>
    </row>
    <row r="10" spans="1:33" s="2" customFormat="1" x14ac:dyDescent="0.35">
      <c r="A10" s="2" t="s">
        <v>18</v>
      </c>
      <c r="B10" s="1">
        <v>20694.984486125002</v>
      </c>
      <c r="C10" s="1">
        <v>22099.543876777505</v>
      </c>
      <c r="D10" s="1">
        <v>18824.322637472498</v>
      </c>
      <c r="E10" s="1">
        <v>29334.972946859998</v>
      </c>
      <c r="F10" s="1"/>
      <c r="G10" s="1">
        <v>40686.248330274997</v>
      </c>
      <c r="H10" s="1">
        <v>43103.038291910001</v>
      </c>
      <c r="I10" s="1">
        <v>33023.182141240002</v>
      </c>
      <c r="J10" s="1">
        <v>29727.115049330001</v>
      </c>
      <c r="K10" s="1"/>
      <c r="M10" s="13"/>
      <c r="N10" s="13"/>
      <c r="O10" s="13"/>
      <c r="P10" s="13"/>
      <c r="Q10" s="1"/>
      <c r="R10" s="13"/>
      <c r="S10" s="13"/>
      <c r="T10" s="13"/>
      <c r="U10" s="13"/>
      <c r="V10" s="1"/>
      <c r="X10" s="1"/>
      <c r="Y10" s="1"/>
      <c r="AA10" s="1"/>
      <c r="AB10" s="1"/>
      <c r="AC10" s="1"/>
      <c r="AD10" s="1"/>
      <c r="AE10" s="1"/>
      <c r="AF10" s="1"/>
      <c r="AG10" s="1"/>
    </row>
    <row r="11" spans="1:33" s="2" customFormat="1" x14ac:dyDescent="0.35">
      <c r="A11" s="2" t="s">
        <v>33</v>
      </c>
      <c r="B11" s="1">
        <v>32877.388458425005</v>
      </c>
      <c r="C11" s="1">
        <v>42015.944734069999</v>
      </c>
      <c r="D11" s="1">
        <v>48463.624210534996</v>
      </c>
      <c r="E11" s="1">
        <v>31424.6698606625</v>
      </c>
      <c r="F11" s="1"/>
      <c r="G11" s="1">
        <v>115270.55348374997</v>
      </c>
      <c r="H11" s="1">
        <v>116428.37759894499</v>
      </c>
      <c r="I11" s="1">
        <v>125194.16212782249</v>
      </c>
      <c r="J11" s="1">
        <v>123037.46661758028</v>
      </c>
      <c r="K11" s="1"/>
      <c r="M11" s="13"/>
      <c r="N11" s="13"/>
      <c r="O11" s="13"/>
      <c r="P11" s="13"/>
      <c r="Q11" s="1"/>
      <c r="R11" s="13"/>
      <c r="S11" s="13"/>
      <c r="T11" s="13"/>
      <c r="U11" s="13"/>
      <c r="V11" s="1"/>
      <c r="X11" s="1"/>
      <c r="Y11" s="1"/>
      <c r="AA11" s="1"/>
      <c r="AB11" s="1"/>
      <c r="AC11" s="1"/>
      <c r="AD11" s="1"/>
      <c r="AE11" s="1"/>
      <c r="AF11" s="1"/>
      <c r="AG11" s="1"/>
    </row>
    <row r="12" spans="1:33" s="2" customFormat="1" x14ac:dyDescent="0.35">
      <c r="A12" s="2" t="s">
        <v>13</v>
      </c>
      <c r="B12" s="1">
        <v>41278.775152250004</v>
      </c>
      <c r="C12" s="1">
        <v>63206.271795975001</v>
      </c>
      <c r="D12" s="1">
        <v>88000.490481612505</v>
      </c>
      <c r="E12" s="1">
        <v>91672.219290512498</v>
      </c>
      <c r="F12" s="1"/>
      <c r="G12" s="1">
        <v>82707.803443149984</v>
      </c>
      <c r="H12" s="1">
        <v>118698.77605799951</v>
      </c>
      <c r="I12" s="1">
        <v>100483.84520312</v>
      </c>
      <c r="J12" s="1">
        <v>115139.21613665749</v>
      </c>
      <c r="K12" s="1"/>
      <c r="M12" s="13"/>
      <c r="N12" s="13"/>
      <c r="O12" s="13"/>
      <c r="P12" s="13"/>
      <c r="Q12" s="1"/>
      <c r="R12" s="13"/>
      <c r="S12" s="13"/>
      <c r="T12" s="13"/>
      <c r="U12" s="13"/>
      <c r="V12" s="1"/>
      <c r="X12" s="1"/>
      <c r="Y12" s="1"/>
      <c r="AA12" s="1"/>
      <c r="AB12" s="1"/>
      <c r="AC12" s="1"/>
      <c r="AD12" s="1"/>
      <c r="AE12" s="1"/>
      <c r="AF12" s="1"/>
      <c r="AG12" s="1"/>
    </row>
    <row r="13" spans="1:33" s="2" customFormat="1" x14ac:dyDescent="0.35">
      <c r="A13" s="2" t="s">
        <v>34</v>
      </c>
      <c r="B13" s="1">
        <v>18675.084968749998</v>
      </c>
      <c r="C13" s="1">
        <v>31108.689218255</v>
      </c>
      <c r="D13" s="1">
        <v>43097.010142004998</v>
      </c>
      <c r="E13" s="1">
        <v>43271.482057571251</v>
      </c>
      <c r="F13" s="1"/>
      <c r="G13" s="1">
        <v>61672.029150275004</v>
      </c>
      <c r="H13" s="1">
        <v>58778.627183954508</v>
      </c>
      <c r="I13" s="1">
        <v>67778.808343527489</v>
      </c>
      <c r="J13" s="1">
        <v>58160.492533249992</v>
      </c>
      <c r="K13" s="1"/>
      <c r="M13" s="13"/>
      <c r="N13" s="13"/>
      <c r="O13" s="13"/>
      <c r="P13" s="13"/>
      <c r="Q13" s="1"/>
      <c r="R13" s="13"/>
      <c r="S13" s="13"/>
      <c r="T13" s="13"/>
      <c r="U13" s="13"/>
      <c r="V13" s="1"/>
      <c r="X13" s="1"/>
      <c r="Y13" s="1"/>
      <c r="AA13" s="1"/>
      <c r="AB13" s="1"/>
      <c r="AC13" s="1"/>
      <c r="AD13" s="1"/>
      <c r="AE13" s="1"/>
      <c r="AF13" s="1"/>
      <c r="AG13" s="1"/>
    </row>
    <row r="14" spans="1:33" s="2" customFormat="1" x14ac:dyDescent="0.35">
      <c r="B14" s="1"/>
      <c r="C14" s="1"/>
      <c r="D14" s="1"/>
      <c r="E14" s="1"/>
      <c r="F14" s="1"/>
      <c r="G14" s="1"/>
      <c r="H14" s="1"/>
      <c r="I14" s="1"/>
      <c r="J14" s="1"/>
      <c r="K14" s="1"/>
      <c r="M14" s="13"/>
      <c r="N14" s="13"/>
      <c r="O14" s="13"/>
      <c r="P14" s="13"/>
      <c r="Q14" s="1"/>
      <c r="R14" s="13"/>
      <c r="S14" s="13"/>
      <c r="T14" s="13"/>
      <c r="U14" s="13"/>
      <c r="V14" s="1"/>
      <c r="X14" s="1"/>
      <c r="Y14" s="1"/>
      <c r="AA14" s="1"/>
      <c r="AB14" s="1"/>
      <c r="AC14" s="1"/>
      <c r="AD14" s="1"/>
      <c r="AE14" s="1"/>
      <c r="AF14" s="1"/>
      <c r="AG14" s="1"/>
    </row>
    <row r="15" spans="1:33" s="2" customFormat="1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3"/>
      <c r="N15" s="13"/>
      <c r="O15" s="13"/>
      <c r="P15" s="13"/>
      <c r="Q15" s="1"/>
      <c r="R15" s="13"/>
      <c r="S15" s="13"/>
      <c r="T15" s="13"/>
      <c r="U15" s="13"/>
      <c r="V15" s="1"/>
      <c r="W15" s="1"/>
      <c r="X15" s="1"/>
      <c r="Y15" s="1"/>
    </row>
    <row r="16" spans="1:33" s="2" customFormat="1" x14ac:dyDescent="0.35">
      <c r="D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2:25" s="2" customFormat="1" x14ac:dyDescent="0.35">
      <c r="B17" s="4"/>
      <c r="C17" s="4"/>
      <c r="D17" s="4"/>
      <c r="E17" s="4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"/>
      <c r="W17" s="1"/>
      <c r="X17" s="1"/>
      <c r="Y17" s="1"/>
    </row>
    <row r="18" spans="2:25" s="2" customFormat="1" x14ac:dyDescent="0.35">
      <c r="B18" s="4"/>
      <c r="C18" s="4"/>
      <c r="D18" s="4"/>
      <c r="E18" s="4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1"/>
      <c r="W18" s="1"/>
      <c r="X18" s="1"/>
      <c r="Y18" s="1"/>
    </row>
    <row r="19" spans="2:25" s="2" customFormat="1" x14ac:dyDescent="0.35">
      <c r="B19" s="4"/>
      <c r="C19" s="4"/>
      <c r="D19" s="4"/>
      <c r="E19" s="4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"/>
      <c r="W19" s="1"/>
      <c r="X19" s="1"/>
      <c r="Y19" s="1"/>
    </row>
    <row r="20" spans="2:25" s="2" customFormat="1" x14ac:dyDescent="0.35">
      <c r="B20" s="4"/>
      <c r="C20" s="4"/>
      <c r="D20" s="4"/>
      <c r="E20" s="4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"/>
      <c r="W20" s="1"/>
      <c r="X20" s="1"/>
      <c r="Y20" s="1"/>
    </row>
    <row r="21" spans="2:25" s="2" customFormat="1" x14ac:dyDescent="0.35">
      <c r="B21" s="4"/>
      <c r="C21" s="4"/>
      <c r="D21" s="4"/>
      <c r="E21" s="4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1"/>
      <c r="W21" s="1"/>
      <c r="X21" s="1"/>
      <c r="Y21" s="1"/>
    </row>
    <row r="22" spans="2:25" s="2" customFormat="1" x14ac:dyDescent="0.35">
      <c r="B22" s="4"/>
      <c r="C22" s="4"/>
      <c r="D22" s="4"/>
      <c r="E22" s="4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1"/>
      <c r="W22" s="1"/>
      <c r="X22" s="1"/>
      <c r="Y22" s="1"/>
    </row>
    <row r="23" spans="2:25" s="2" customFormat="1" x14ac:dyDescent="0.35">
      <c r="B23" s="4"/>
      <c r="C23" s="4"/>
      <c r="D23" s="4"/>
      <c r="E23" s="4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1"/>
      <c r="W23" s="1"/>
      <c r="X23" s="1"/>
      <c r="Y23" s="1"/>
    </row>
    <row r="24" spans="2:25" s="2" customFormat="1" x14ac:dyDescent="0.35">
      <c r="B24" s="4"/>
      <c r="C24" s="4"/>
      <c r="D24" s="4"/>
      <c r="E24" s="4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1"/>
      <c r="W24" s="1"/>
      <c r="X24" s="1"/>
      <c r="Y24" s="1"/>
    </row>
    <row r="25" spans="2:25" s="2" customFormat="1" x14ac:dyDescent="0.35">
      <c r="B25" s="14"/>
      <c r="F25" s="1"/>
      <c r="V25" s="1"/>
      <c r="W25" s="1"/>
      <c r="X25" s="1"/>
      <c r="Y25" s="1"/>
    </row>
    <row r="26" spans="2:25" s="2" customFormat="1" x14ac:dyDescent="0.35">
      <c r="B26" s="14"/>
      <c r="C26" s="14"/>
      <c r="D26" s="14"/>
      <c r="E26" s="14"/>
      <c r="F26" s="1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"/>
      <c r="W26" s="1"/>
      <c r="X26" s="1"/>
      <c r="Y26" s="1"/>
    </row>
    <row r="27" spans="2:25" s="2" customFormat="1" x14ac:dyDescent="0.35">
      <c r="B27" s="14"/>
      <c r="C27" s="14"/>
      <c r="D27" s="14"/>
      <c r="E27" s="14"/>
      <c r="F27" s="1"/>
      <c r="G27" s="14"/>
      <c r="H27" s="14"/>
      <c r="I27" s="14"/>
      <c r="J27" s="14"/>
      <c r="K27" s="1"/>
      <c r="L27" s="1"/>
      <c r="M27" s="14"/>
      <c r="N27" s="14"/>
      <c r="O27" s="14"/>
      <c r="P27" s="14"/>
      <c r="Q27" s="1"/>
      <c r="R27" s="14"/>
      <c r="S27" s="14"/>
      <c r="T27" s="14"/>
      <c r="U27" s="14"/>
      <c r="V27" s="1"/>
      <c r="W27" s="1"/>
      <c r="X27" s="1"/>
      <c r="Y27" s="1"/>
    </row>
    <row r="28" spans="2:25" s="2" customFormat="1" x14ac:dyDescent="0.35">
      <c r="B28" s="14"/>
      <c r="C28" s="14"/>
      <c r="D28" s="14"/>
      <c r="E28" s="14"/>
      <c r="F28" s="1"/>
      <c r="G28" s="14"/>
      <c r="H28" s="14"/>
      <c r="I28" s="14"/>
      <c r="J28" s="14"/>
      <c r="K28" s="1"/>
      <c r="L28" s="1"/>
      <c r="M28" s="14"/>
      <c r="N28" s="14"/>
      <c r="O28" s="14"/>
      <c r="P28" s="14"/>
      <c r="Q28" s="1"/>
      <c r="R28" s="14"/>
      <c r="S28" s="14"/>
      <c r="T28" s="14"/>
      <c r="U28" s="14"/>
      <c r="V28" s="1"/>
      <c r="W28" s="1"/>
      <c r="X28" s="1"/>
      <c r="Y28" s="1"/>
    </row>
    <row r="29" spans="2:25" s="2" customFormat="1" x14ac:dyDescent="0.35">
      <c r="B29" s="14"/>
      <c r="D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2:25" s="2" customFormat="1" x14ac:dyDescent="0.35">
      <c r="D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R30" s="4"/>
      <c r="S30" s="4"/>
      <c r="T30" s="4"/>
      <c r="U30" s="15"/>
      <c r="V30" s="1"/>
      <c r="W30" s="1"/>
      <c r="X30" s="1"/>
      <c r="Y30" s="1"/>
    </row>
    <row r="31" spans="2:25" s="2" customFormat="1" x14ac:dyDescent="0.35">
      <c r="D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R31" s="16"/>
      <c r="S31" s="16"/>
      <c r="T31" s="16"/>
      <c r="U31" s="16"/>
      <c r="V31" s="1"/>
      <c r="W31" s="1"/>
      <c r="X31" s="1"/>
      <c r="Y31" s="1"/>
    </row>
    <row r="32" spans="2:25" s="2" customFormat="1" x14ac:dyDescent="0.35">
      <c r="D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R32" s="4"/>
      <c r="S32" s="4"/>
      <c r="T32" s="4"/>
      <c r="U32" s="4"/>
      <c r="V32" s="1"/>
      <c r="W32" s="1"/>
      <c r="X32" s="1"/>
      <c r="Y32" s="1"/>
    </row>
    <row r="33" spans="2:25" s="2" customFormat="1" x14ac:dyDescent="0.35">
      <c r="D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R33" s="4"/>
      <c r="S33" s="4"/>
      <c r="T33" s="4"/>
      <c r="U33" s="4"/>
      <c r="V33" s="1"/>
      <c r="W33" s="1"/>
      <c r="X33" s="1"/>
      <c r="Y33" s="1"/>
    </row>
    <row r="34" spans="2:25" s="2" customFormat="1" x14ac:dyDescent="0.35">
      <c r="D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R34" s="4"/>
      <c r="S34" s="4"/>
      <c r="T34" s="4"/>
      <c r="U34" s="4"/>
      <c r="V34" s="1"/>
      <c r="W34" s="1"/>
      <c r="X34" s="1"/>
      <c r="Y34" s="1"/>
    </row>
    <row r="35" spans="2:25" s="2" customFormat="1" x14ac:dyDescent="0.35">
      <c r="D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R35" s="4"/>
      <c r="S35" s="4"/>
      <c r="T35" s="4"/>
      <c r="U35" s="15"/>
      <c r="V35" s="1"/>
      <c r="W35" s="1"/>
      <c r="X35" s="1"/>
      <c r="Y35" s="1"/>
    </row>
    <row r="36" spans="2:25" s="2" customFormat="1" x14ac:dyDescent="0.35">
      <c r="D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R36" s="4"/>
      <c r="S36" s="4"/>
      <c r="T36" s="4"/>
      <c r="U36" s="4"/>
      <c r="V36" s="1"/>
      <c r="W36" s="1"/>
      <c r="X36" s="1"/>
      <c r="Y36" s="1"/>
    </row>
    <row r="37" spans="2:25" s="2" customFormat="1" x14ac:dyDescent="0.35">
      <c r="D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R37" s="4"/>
      <c r="S37" s="4"/>
      <c r="T37" s="4"/>
      <c r="U37" s="16"/>
      <c r="V37" s="1"/>
      <c r="W37" s="1"/>
      <c r="X37" s="1"/>
      <c r="Y37" s="1"/>
    </row>
    <row r="38" spans="2:25" s="2" customFormat="1" x14ac:dyDescent="0.35">
      <c r="D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4"/>
      <c r="S38" s="4"/>
      <c r="T38" s="4"/>
      <c r="U38" s="15"/>
      <c r="V38" s="1"/>
      <c r="W38" s="1"/>
      <c r="X38" s="1"/>
      <c r="Y38" s="1"/>
    </row>
    <row r="39" spans="2:25" s="2" customFormat="1" x14ac:dyDescent="0.35">
      <c r="D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2:25" s="2" customFormat="1" x14ac:dyDescent="0.35">
      <c r="B40" s="1"/>
      <c r="C40" s="1"/>
      <c r="D40" s="1"/>
      <c r="E40" s="1"/>
      <c r="I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2:25" s="2" customFormat="1" x14ac:dyDescent="0.35">
      <c r="B41" s="1"/>
      <c r="C41" s="1"/>
      <c r="D41" s="1"/>
      <c r="E41" s="1"/>
      <c r="I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2:25" s="2" customFormat="1" x14ac:dyDescent="0.35">
      <c r="B42" s="1"/>
      <c r="C42" s="1"/>
      <c r="D42" s="1"/>
      <c r="E42" s="1"/>
      <c r="I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2:25" s="2" customFormat="1" x14ac:dyDescent="0.35">
      <c r="B43" s="1"/>
      <c r="C43" s="1"/>
      <c r="D43" s="1"/>
      <c r="E43" s="1"/>
      <c r="I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2:25" s="2" customFormat="1" x14ac:dyDescent="0.35">
      <c r="B44" s="1"/>
      <c r="C44" s="1"/>
      <c r="D44" s="1"/>
      <c r="E44" s="1"/>
      <c r="I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2:25" s="2" customFormat="1" x14ac:dyDescent="0.35">
      <c r="B45" s="1"/>
      <c r="C45" s="1"/>
      <c r="D45" s="1"/>
      <c r="E45" s="1"/>
      <c r="I45" s="1"/>
      <c r="M45" s="1"/>
      <c r="N45" s="1"/>
      <c r="O45" s="1"/>
      <c r="P45" s="1"/>
      <c r="R45" s="1"/>
      <c r="S45" s="1"/>
      <c r="T45" s="1"/>
      <c r="U45" s="1"/>
    </row>
    <row r="46" spans="2:25" s="2" customFormat="1" x14ac:dyDescent="0.35">
      <c r="B46" s="1"/>
      <c r="C46" s="1"/>
      <c r="E46" s="1"/>
      <c r="M46" s="1"/>
      <c r="N46" s="1"/>
      <c r="O46" s="1"/>
      <c r="P46" s="1"/>
      <c r="R46" s="1"/>
      <c r="S46" s="1"/>
      <c r="T46" s="1"/>
      <c r="U46" s="1"/>
    </row>
    <row r="47" spans="2:25" s="2" customFormat="1" x14ac:dyDescent="0.35">
      <c r="B47" s="1"/>
      <c r="C47" s="1"/>
      <c r="E47" s="1"/>
      <c r="M47" s="1"/>
      <c r="N47" s="1"/>
      <c r="O47" s="1"/>
      <c r="P47" s="1"/>
      <c r="R47" s="1"/>
      <c r="S47" s="1"/>
      <c r="T47" s="1"/>
      <c r="U47" s="1"/>
    </row>
    <row r="48" spans="2:25" s="2" customFormat="1" x14ac:dyDescent="0.35">
      <c r="M48" s="1"/>
      <c r="N48" s="1"/>
      <c r="O48" s="1"/>
      <c r="P48" s="1"/>
      <c r="R48" s="1"/>
      <c r="S48" s="1"/>
      <c r="T48" s="1"/>
      <c r="U48" s="1"/>
    </row>
    <row r="49" spans="1:21" s="2" customFormat="1" x14ac:dyDescent="0.35">
      <c r="L49" s="1"/>
      <c r="M49" s="1"/>
      <c r="N49" s="1"/>
      <c r="O49" s="1"/>
      <c r="P49" s="1"/>
      <c r="R49" s="1"/>
      <c r="S49" s="1"/>
      <c r="T49" s="1"/>
      <c r="U49" s="1"/>
    </row>
    <row r="50" spans="1:21" s="2" customFormat="1" x14ac:dyDescent="0.35">
      <c r="M50" s="1"/>
      <c r="N50" s="1"/>
      <c r="O50" s="1"/>
      <c r="P50" s="1"/>
      <c r="R50" s="1"/>
      <c r="S50" s="1"/>
      <c r="T50" s="1"/>
      <c r="U50" s="1"/>
    </row>
    <row r="51" spans="1:21" s="2" customFormat="1" x14ac:dyDescent="0.35">
      <c r="P51" s="1"/>
      <c r="U51" s="1"/>
    </row>
    <row r="52" spans="1:21" s="2" customFormat="1" x14ac:dyDescent="0.35">
      <c r="M52" s="4"/>
      <c r="N52" s="4"/>
      <c r="O52" s="4"/>
      <c r="P52" s="4"/>
      <c r="U52" s="17"/>
    </row>
    <row r="53" spans="1:21" s="2" customFormat="1" x14ac:dyDescent="0.35"/>
    <row r="54" spans="1:21" s="2" customFormat="1" x14ac:dyDescent="0.35"/>
    <row r="55" spans="1:21" s="2" customFormat="1" x14ac:dyDescent="0.35"/>
    <row r="56" spans="1:21" s="2" customFormat="1" x14ac:dyDescent="0.35">
      <c r="A56" s="1"/>
      <c r="B56" s="1"/>
      <c r="C56" s="1"/>
      <c r="E56" s="1"/>
      <c r="F56" s="1"/>
      <c r="G56" s="1"/>
      <c r="H56" s="1"/>
      <c r="J56" s="1"/>
      <c r="K56" s="1"/>
    </row>
    <row r="57" spans="1:21" s="2" customForma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21" s="2" customForma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21" s="2" customForma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21" s="2" customForma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21" x14ac:dyDescent="0.35">
      <c r="M61" s="2"/>
      <c r="N61" s="2"/>
      <c r="O61" s="2"/>
      <c r="P61" s="2"/>
      <c r="Q61" s="2"/>
      <c r="R61" s="2"/>
      <c r="S61" s="2"/>
      <c r="T61" s="2"/>
      <c r="U61" s="2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8511F-86F6-465F-ACE1-F5A868B98B6E}">
  <dimension ref="A1:AE40"/>
  <sheetViews>
    <sheetView zoomScale="68" zoomScaleNormal="68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3"/>
    </sheetView>
  </sheetViews>
  <sheetFormatPr defaultRowHeight="14.5" x14ac:dyDescent="0.35"/>
  <cols>
    <col min="1" max="1" width="9.08984375" bestFit="1" customWidth="1"/>
    <col min="2" max="19" width="9.08984375" customWidth="1"/>
    <col min="20" max="20" width="10.08984375" style="1" bestFit="1" customWidth="1"/>
    <col min="21" max="22" width="11.08984375" style="1" bestFit="1" customWidth="1"/>
    <col min="23" max="24" width="10.08984375" style="1" bestFit="1" customWidth="1"/>
    <col min="25" max="27" width="11.08984375" style="1" bestFit="1" customWidth="1"/>
    <col min="28" max="28" width="10.08984375" style="1" bestFit="1" customWidth="1"/>
    <col min="29" max="16384" width="8.7265625" style="1"/>
  </cols>
  <sheetData>
    <row r="1" spans="1:19" ht="26" x14ac:dyDescent="0.6">
      <c r="A1" s="25" t="s">
        <v>160</v>
      </c>
    </row>
    <row r="2" spans="1:19" x14ac:dyDescent="0.35">
      <c r="A2" t="s">
        <v>157</v>
      </c>
    </row>
    <row r="3" spans="1:19" x14ac:dyDescent="0.35">
      <c r="A3" s="26" t="s">
        <v>223</v>
      </c>
    </row>
    <row r="5" spans="1:19" s="6" customFormat="1" x14ac:dyDescent="0.35">
      <c r="A5"/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/>
      <c r="I5"/>
      <c r="S5"/>
    </row>
    <row r="6" spans="1:19" s="6" customFormat="1" x14ac:dyDescent="0.35">
      <c r="A6">
        <v>2013</v>
      </c>
      <c r="B6" s="1">
        <v>171.58851652173914</v>
      </c>
      <c r="C6" s="1">
        <v>157.90900173913042</v>
      </c>
      <c r="D6" s="1">
        <v>77.115349565217386</v>
      </c>
      <c r="E6" s="1">
        <v>41.319709565217387</v>
      </c>
      <c r="F6" s="1">
        <v>19.590599999999998</v>
      </c>
      <c r="G6" s="3">
        <v>20.541599999999999</v>
      </c>
      <c r="H6" s="3"/>
      <c r="I6"/>
      <c r="S6"/>
    </row>
    <row r="7" spans="1:19" s="6" customFormat="1" x14ac:dyDescent="0.35">
      <c r="A7">
        <v>2014</v>
      </c>
      <c r="B7" s="1">
        <v>301.17858196721312</v>
      </c>
      <c r="C7" s="1">
        <v>194.34230655737704</v>
      </c>
      <c r="D7" s="1">
        <v>92.46526229508197</v>
      </c>
      <c r="E7" s="1">
        <v>47.832181967213117</v>
      </c>
      <c r="F7" s="1">
        <v>31.991016393442621</v>
      </c>
      <c r="G7" s="3">
        <v>31.029103278688527</v>
      </c>
      <c r="H7" s="3"/>
      <c r="I7"/>
      <c r="S7"/>
    </row>
    <row r="8" spans="1:19" s="6" customFormat="1" x14ac:dyDescent="0.35">
      <c r="A8">
        <v>2015</v>
      </c>
      <c r="B8" s="1">
        <v>225.69257210031347</v>
      </c>
      <c r="C8" s="1">
        <v>189.0969592476489</v>
      </c>
      <c r="D8" s="1">
        <v>97.689164576802511</v>
      </c>
      <c r="E8" s="1">
        <v>50.607211598746076</v>
      </c>
      <c r="F8" s="1">
        <v>41.523521943573662</v>
      </c>
      <c r="G8" s="3">
        <v>31.128108150470215</v>
      </c>
      <c r="H8" s="3"/>
      <c r="I8"/>
      <c r="S8"/>
    </row>
    <row r="9" spans="1:19" s="6" customFormat="1" x14ac:dyDescent="0.35">
      <c r="A9">
        <v>2016</v>
      </c>
      <c r="B9" s="1">
        <v>208.8712533136966</v>
      </c>
      <c r="C9" s="1">
        <v>188.08370986745209</v>
      </c>
      <c r="D9" s="1">
        <v>106.6464565537555</v>
      </c>
      <c r="E9" s="1">
        <v>50.496839469808535</v>
      </c>
      <c r="F9" s="1">
        <v>53.239192930780554</v>
      </c>
      <c r="G9" s="3">
        <v>32.912443298969066</v>
      </c>
      <c r="H9" s="3"/>
      <c r="I9"/>
      <c r="S9"/>
    </row>
    <row r="10" spans="1:19" s="6" customFormat="1" x14ac:dyDescent="0.35">
      <c r="A10">
        <v>2017</v>
      </c>
      <c r="B10" s="1">
        <v>200.3906176470588</v>
      </c>
      <c r="C10" s="1">
        <v>189.25565966386552</v>
      </c>
      <c r="D10" s="1">
        <v>116.10990756302519</v>
      </c>
      <c r="E10" s="1">
        <v>57.664697478991584</v>
      </c>
      <c r="F10" s="1">
        <v>55.582886554621837</v>
      </c>
      <c r="G10" s="3">
        <v>32.459201680672265</v>
      </c>
      <c r="H10" s="3"/>
      <c r="I10"/>
      <c r="S10"/>
    </row>
    <row r="11" spans="1:19" s="6" customFormat="1" x14ac:dyDescent="0.35">
      <c r="A11">
        <v>2018</v>
      </c>
      <c r="B11" s="1">
        <v>270.75020855614974</v>
      </c>
      <c r="C11" s="1">
        <v>209.17804411764706</v>
      </c>
      <c r="D11" s="1">
        <v>113.3978502673797</v>
      </c>
      <c r="E11" s="1">
        <v>59.996911764705878</v>
      </c>
      <c r="F11" s="1">
        <v>52.180403743315509</v>
      </c>
      <c r="G11" s="3">
        <v>35.948562834224596</v>
      </c>
      <c r="H11" s="3"/>
      <c r="I11"/>
      <c r="S11"/>
    </row>
    <row r="12" spans="1:19" s="6" customFormat="1" x14ac:dyDescent="0.35">
      <c r="A12">
        <v>2019</v>
      </c>
      <c r="B12" s="1">
        <v>253.64074550128535</v>
      </c>
      <c r="C12" s="1">
        <v>208.26900000000001</v>
      </c>
      <c r="D12" s="1">
        <v>113.31323907455011</v>
      </c>
      <c r="E12" s="1">
        <v>63.659548843187657</v>
      </c>
      <c r="F12" s="1">
        <v>64.40396915167095</v>
      </c>
      <c r="G12" s="3">
        <v>37.294357326478142</v>
      </c>
      <c r="H12" s="3"/>
      <c r="I12"/>
      <c r="S12"/>
    </row>
    <row r="13" spans="1:19" s="6" customFormat="1" x14ac:dyDescent="0.35">
      <c r="A13">
        <v>2020</v>
      </c>
      <c r="B13" s="1">
        <v>191.88199253731344</v>
      </c>
      <c r="C13" s="1">
        <v>224.01727611940299</v>
      </c>
      <c r="D13" s="1">
        <v>113.92128358208956</v>
      </c>
      <c r="E13" s="1">
        <v>60.970455223880592</v>
      </c>
      <c r="F13" s="1">
        <v>47.91076492537313</v>
      </c>
      <c r="G13" s="3">
        <v>32.500779850746262</v>
      </c>
      <c r="H13" s="3"/>
      <c r="I13"/>
      <c r="S13"/>
    </row>
    <row r="14" spans="1:19" s="6" customFormat="1" x14ac:dyDescent="0.35">
      <c r="A14">
        <v>2021</v>
      </c>
      <c r="B14" s="1">
        <v>237.67980714285713</v>
      </c>
      <c r="C14" s="1">
        <v>199.71792499999998</v>
      </c>
      <c r="D14" s="1">
        <v>111.04283571428572</v>
      </c>
      <c r="E14" s="1">
        <v>65.518239285714287</v>
      </c>
      <c r="F14" s="1">
        <v>44.46604285714286</v>
      </c>
      <c r="G14" s="3">
        <v>36.631614285714285</v>
      </c>
      <c r="H14" s="3"/>
      <c r="I14"/>
      <c r="S14"/>
    </row>
    <row r="15" spans="1:19" s="6" customFormat="1" x14ac:dyDescent="0.35">
      <c r="A15">
        <v>2022</v>
      </c>
      <c r="B15" s="1">
        <v>225.50561024498887</v>
      </c>
      <c r="C15" s="1">
        <v>212.77724832962139</v>
      </c>
      <c r="D15" s="1">
        <v>118.436565701559</v>
      </c>
      <c r="E15" s="1">
        <v>73.809461024498887</v>
      </c>
      <c r="F15" s="1">
        <v>36.254492204899783</v>
      </c>
      <c r="G15" s="3">
        <v>28.253595768374165</v>
      </c>
      <c r="H15" s="3"/>
      <c r="I15"/>
      <c r="S15"/>
    </row>
    <row r="16" spans="1:19" s="6" customFormat="1" x14ac:dyDescent="0.35">
      <c r="A16">
        <v>2023</v>
      </c>
      <c r="B16" s="1">
        <v>198.27600000000001</v>
      </c>
      <c r="C16" s="1">
        <v>196.86699999999999</v>
      </c>
      <c r="D16" s="1">
        <v>114.574</v>
      </c>
      <c r="E16" s="1">
        <v>60.783000000000001</v>
      </c>
      <c r="F16" s="1">
        <v>44.045000000000002</v>
      </c>
      <c r="G16" s="3">
        <v>31.911999999999999</v>
      </c>
      <c r="H16" s="3"/>
      <c r="I16"/>
      <c r="S16"/>
    </row>
    <row r="17" spans="1:31" s="6" customFormat="1" x14ac:dyDescent="0.35">
      <c r="A17"/>
      <c r="B17" s="7">
        <v>0.15553187368969268</v>
      </c>
      <c r="C17" s="7">
        <v>0.24671169997787179</v>
      </c>
      <c r="D17" s="7">
        <v>0.48574830621889853</v>
      </c>
      <c r="E17" s="7">
        <v>0.47104131755966305</v>
      </c>
      <c r="F17" s="7">
        <v>1.2482721305115723</v>
      </c>
      <c r="G17" s="7">
        <v>0.55353039685321503</v>
      </c>
      <c r="H17" s="7"/>
      <c r="I17"/>
      <c r="J17" s="7"/>
      <c r="K17" s="7"/>
      <c r="L17" s="7"/>
      <c r="M17" s="7"/>
      <c r="N17" s="7"/>
      <c r="O17" s="7"/>
      <c r="P17" s="7"/>
      <c r="Q17" s="7"/>
      <c r="R17" s="7"/>
      <c r="S17"/>
    </row>
    <row r="18" spans="1:31" x14ac:dyDescent="0.35">
      <c r="J18" s="3"/>
      <c r="K18" s="3"/>
      <c r="L18" s="3"/>
      <c r="M18" s="3"/>
      <c r="N18" s="3"/>
      <c r="O18" s="3"/>
      <c r="P18" s="3"/>
      <c r="Q18" s="3"/>
      <c r="R18" s="3"/>
      <c r="AE18" s="4"/>
    </row>
    <row r="19" spans="1:31" x14ac:dyDescent="0.35">
      <c r="D19">
        <v>0.50566532107631357</v>
      </c>
      <c r="J19" s="3"/>
      <c r="K19" s="3"/>
      <c r="L19" s="3"/>
      <c r="M19" s="3"/>
      <c r="N19" s="3"/>
      <c r="O19" s="3"/>
      <c r="P19" s="3"/>
      <c r="Q19" s="3"/>
      <c r="R19" s="3"/>
      <c r="AE19" s="4"/>
    </row>
    <row r="20" spans="1:31" x14ac:dyDescent="0.35">
      <c r="J20" s="3"/>
      <c r="K20" s="3"/>
      <c r="L20" s="3"/>
      <c r="M20" s="3"/>
      <c r="N20" s="3"/>
      <c r="O20" s="3"/>
      <c r="P20" s="3"/>
      <c r="Q20" s="3"/>
      <c r="R20" s="3"/>
      <c r="AE20" s="4"/>
    </row>
    <row r="21" spans="1:31" x14ac:dyDescent="0.35">
      <c r="J21" s="3"/>
      <c r="K21" s="3"/>
      <c r="L21" s="3"/>
      <c r="M21" s="3"/>
      <c r="N21" s="3"/>
      <c r="O21" s="3"/>
      <c r="P21" s="3"/>
      <c r="Q21" s="3"/>
      <c r="R21" s="3"/>
      <c r="AE21" s="4"/>
    </row>
    <row r="22" spans="1:31" x14ac:dyDescent="0.35">
      <c r="J22" s="3"/>
      <c r="K22" s="3"/>
      <c r="L22" s="3"/>
      <c r="M22" s="3"/>
      <c r="N22" s="3"/>
      <c r="O22" s="3"/>
      <c r="P22" s="3"/>
      <c r="Q22" s="3"/>
      <c r="R22" s="3"/>
      <c r="AE22" s="4"/>
    </row>
    <row r="23" spans="1:31" x14ac:dyDescent="0.35">
      <c r="J23" s="3"/>
      <c r="K23" s="3"/>
      <c r="L23" s="3"/>
      <c r="M23" s="3"/>
      <c r="N23" s="3"/>
      <c r="O23" s="3"/>
      <c r="P23" s="3"/>
      <c r="Q23" s="3"/>
      <c r="R23" s="3"/>
      <c r="AE23" s="4"/>
    </row>
    <row r="24" spans="1:31" x14ac:dyDescent="0.35">
      <c r="J24" s="3"/>
      <c r="K24" s="3"/>
      <c r="L24" s="3"/>
      <c r="M24" s="3"/>
      <c r="N24" s="3"/>
      <c r="O24" s="3"/>
      <c r="P24" s="3"/>
      <c r="Q24" s="3"/>
      <c r="R24" s="3"/>
      <c r="AE24" s="4"/>
    </row>
    <row r="25" spans="1:31" x14ac:dyDescent="0.35">
      <c r="J25" s="3"/>
      <c r="K25" s="3"/>
      <c r="L25" s="3"/>
      <c r="M25" s="3"/>
      <c r="N25" s="3"/>
      <c r="O25" s="3"/>
      <c r="P25" s="3"/>
      <c r="Q25" s="3"/>
      <c r="R25" s="3"/>
      <c r="AE25" s="4"/>
    </row>
    <row r="26" spans="1:31" x14ac:dyDescent="0.35">
      <c r="J26" s="3"/>
      <c r="K26" s="3"/>
      <c r="L26" s="3"/>
      <c r="M26" s="3"/>
      <c r="N26" s="3"/>
      <c r="O26" s="3"/>
      <c r="P26" s="3"/>
      <c r="Q26" s="3"/>
      <c r="R26" s="3"/>
      <c r="AE26" s="4"/>
    </row>
    <row r="27" spans="1:31" x14ac:dyDescent="0.35">
      <c r="J27" s="3"/>
      <c r="K27" s="3"/>
      <c r="L27" s="3"/>
      <c r="M27" s="3"/>
      <c r="N27" s="3"/>
      <c r="O27" s="3"/>
      <c r="P27" s="3"/>
      <c r="Q27" s="3"/>
      <c r="R27" s="3"/>
      <c r="AE27" s="4"/>
    </row>
    <row r="28" spans="1:31" x14ac:dyDescent="0.35">
      <c r="J28" s="3"/>
      <c r="K28" s="3"/>
      <c r="L28" s="3"/>
      <c r="M28" s="3"/>
      <c r="N28" s="3"/>
      <c r="O28" s="3"/>
      <c r="P28" s="3"/>
      <c r="Q28" s="3"/>
      <c r="R28" s="3"/>
      <c r="AE28" s="4"/>
    </row>
    <row r="30" spans="1:31" x14ac:dyDescent="0.35">
      <c r="J30" s="3"/>
      <c r="K30" s="3"/>
      <c r="L30" s="3"/>
      <c r="M30" s="3"/>
      <c r="N30" s="3"/>
      <c r="O30" s="3"/>
      <c r="P30" s="3"/>
      <c r="Q30" s="3"/>
      <c r="R30" s="3"/>
      <c r="AE30" s="4"/>
    </row>
    <row r="31" spans="1:31" x14ac:dyDescent="0.35">
      <c r="J31" s="3"/>
      <c r="K31" s="3"/>
      <c r="L31" s="3"/>
      <c r="M31" s="3"/>
      <c r="N31" s="3"/>
      <c r="O31" s="3"/>
      <c r="P31" s="3"/>
      <c r="Q31" s="3"/>
      <c r="R31" s="3"/>
      <c r="AE31" s="4"/>
    </row>
    <row r="32" spans="1:31" x14ac:dyDescent="0.35">
      <c r="J32" s="3"/>
      <c r="K32" s="3"/>
      <c r="L32" s="3"/>
      <c r="M32" s="3"/>
      <c r="N32" s="3"/>
      <c r="O32" s="3"/>
      <c r="P32" s="3"/>
      <c r="Q32" s="3"/>
      <c r="R32" s="3"/>
      <c r="AE32" s="4"/>
    </row>
    <row r="33" spans="10:31" x14ac:dyDescent="0.35">
      <c r="J33" s="3"/>
      <c r="K33" s="3"/>
      <c r="L33" s="3"/>
      <c r="M33" s="3"/>
      <c r="N33" s="3"/>
      <c r="O33" s="3"/>
      <c r="P33" s="3"/>
      <c r="Q33" s="3"/>
      <c r="R33" s="3"/>
      <c r="AE33" s="4"/>
    </row>
    <row r="34" spans="10:31" x14ac:dyDescent="0.35">
      <c r="J34" s="3"/>
      <c r="K34" s="3"/>
      <c r="L34" s="3"/>
      <c r="M34" s="3"/>
      <c r="N34" s="3"/>
      <c r="O34" s="3"/>
      <c r="P34" s="3"/>
      <c r="Q34" s="3"/>
      <c r="R34" s="3"/>
      <c r="AE34" s="4"/>
    </row>
    <row r="35" spans="10:31" x14ac:dyDescent="0.35">
      <c r="J35" s="3"/>
      <c r="K35" s="3"/>
      <c r="L35" s="3"/>
      <c r="M35" s="3"/>
      <c r="N35" s="3"/>
      <c r="O35" s="3"/>
      <c r="P35" s="3"/>
      <c r="Q35" s="3"/>
      <c r="R35" s="3"/>
      <c r="AE35" s="4"/>
    </row>
    <row r="36" spans="10:31" x14ac:dyDescent="0.35">
      <c r="J36" s="3"/>
      <c r="K36" s="3"/>
      <c r="L36" s="3"/>
      <c r="M36" s="3"/>
      <c r="N36" s="3"/>
      <c r="O36" s="3"/>
      <c r="P36" s="3"/>
      <c r="Q36" s="3"/>
      <c r="R36" s="3"/>
      <c r="AE36" s="4"/>
    </row>
    <row r="37" spans="10:31" x14ac:dyDescent="0.35">
      <c r="J37" s="3"/>
      <c r="K37" s="3"/>
      <c r="L37" s="3"/>
      <c r="M37" s="3"/>
      <c r="N37" s="3"/>
      <c r="O37" s="3"/>
      <c r="P37" s="3"/>
      <c r="Q37" s="3"/>
      <c r="R37" s="3"/>
      <c r="AE37" s="4"/>
    </row>
    <row r="38" spans="10:31" x14ac:dyDescent="0.35">
      <c r="J38" s="3"/>
      <c r="K38" s="3"/>
      <c r="L38" s="3"/>
      <c r="M38" s="3"/>
      <c r="N38" s="3"/>
      <c r="O38" s="3"/>
      <c r="P38" s="3"/>
      <c r="Q38" s="3"/>
      <c r="R38" s="3"/>
      <c r="AE38" s="4"/>
    </row>
    <row r="39" spans="10:31" x14ac:dyDescent="0.35">
      <c r="J39" s="3"/>
      <c r="K39" s="3"/>
      <c r="L39" s="3"/>
      <c r="M39" s="3"/>
      <c r="N39" s="3"/>
      <c r="O39" s="3"/>
      <c r="P39" s="3"/>
      <c r="Q39" s="3"/>
      <c r="R39" s="3"/>
      <c r="AE39" s="4"/>
    </row>
    <row r="40" spans="10:31" x14ac:dyDescent="0.35">
      <c r="J40" s="3"/>
      <c r="K40" s="3"/>
      <c r="L40" s="3"/>
      <c r="M40" s="3"/>
      <c r="N40" s="3"/>
      <c r="O40" s="3"/>
      <c r="P40" s="3"/>
      <c r="Q40" s="3"/>
      <c r="R40" s="3"/>
      <c r="AE40" s="4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9089D-3751-4869-A1A3-DD4F14BDE998}">
  <dimension ref="A1:K35"/>
  <sheetViews>
    <sheetView zoomScale="62" zoomScaleNormal="62" workbookViewId="0">
      <pane xSplit="2" ySplit="5" topLeftCell="C6" activePane="bottomRight" state="frozen"/>
      <selection pane="topRight" activeCell="C1" sqref="C1"/>
      <selection pane="bottomLeft" activeCell="A8" sqref="A8"/>
      <selection pane="bottomRight" activeCell="T21" sqref="T21"/>
    </sheetView>
  </sheetViews>
  <sheetFormatPr defaultRowHeight="14.5" x14ac:dyDescent="0.35"/>
  <cols>
    <col min="4" max="11" width="8.7265625" style="4"/>
  </cols>
  <sheetData>
    <row r="1" spans="1:11" ht="26" x14ac:dyDescent="0.6">
      <c r="A1" s="25" t="s">
        <v>161</v>
      </c>
      <c r="B1" s="8"/>
      <c r="C1" s="8"/>
    </row>
    <row r="2" spans="1:11" x14ac:dyDescent="0.35">
      <c r="A2" t="s">
        <v>157</v>
      </c>
    </row>
    <row r="3" spans="1:11" x14ac:dyDescent="0.35">
      <c r="A3" s="26" t="s">
        <v>223</v>
      </c>
    </row>
    <row r="5" spans="1:11" ht="29" x14ac:dyDescent="0.35">
      <c r="C5" s="9" t="s">
        <v>20</v>
      </c>
      <c r="D5" s="4" t="s">
        <v>18</v>
      </c>
      <c r="E5" s="10" t="s">
        <v>21</v>
      </c>
      <c r="F5" s="4" t="s">
        <v>22</v>
      </c>
      <c r="G5" s="10" t="s">
        <v>23</v>
      </c>
      <c r="H5" s="10" t="s">
        <v>24</v>
      </c>
      <c r="I5" s="10" t="s">
        <v>25</v>
      </c>
      <c r="J5" s="4" t="s">
        <v>26</v>
      </c>
    </row>
    <row r="6" spans="1:11" s="12" customFormat="1" x14ac:dyDescent="0.35">
      <c r="A6" t="s">
        <v>27</v>
      </c>
      <c r="B6">
        <v>2013</v>
      </c>
      <c r="C6" s="11">
        <v>7.7634812780106977E-2</v>
      </c>
      <c r="D6" s="4">
        <v>9.0254412801302225E-2</v>
      </c>
      <c r="E6" s="4">
        <v>0.1310488460922283</v>
      </c>
      <c r="F6" s="4">
        <v>0.30993368024333473</v>
      </c>
      <c r="G6" s="4">
        <v>0.33454471581418443</v>
      </c>
      <c r="H6" s="4">
        <v>0.36665296897472777</v>
      </c>
      <c r="I6" s="4">
        <v>0.1750716840580567</v>
      </c>
      <c r="J6" s="4">
        <v>0.20941725576894174</v>
      </c>
      <c r="K6" s="4"/>
    </row>
    <row r="7" spans="1:11" x14ac:dyDescent="0.35">
      <c r="B7">
        <v>2019</v>
      </c>
      <c r="C7" s="11">
        <v>0.13907457244552479</v>
      </c>
      <c r="D7" s="4">
        <v>0.16302953875090839</v>
      </c>
      <c r="E7" s="4">
        <v>0.21027608092566843</v>
      </c>
      <c r="F7" s="4">
        <v>0.37740471407022153</v>
      </c>
      <c r="G7" s="4">
        <v>0.40490570087713307</v>
      </c>
      <c r="H7" s="4">
        <v>0.4305508478079349</v>
      </c>
      <c r="I7" s="4">
        <v>0.46846270116475502</v>
      </c>
      <c r="J7" s="4">
        <v>0.29361103149519963</v>
      </c>
    </row>
    <row r="8" spans="1:11" x14ac:dyDescent="0.35">
      <c r="B8">
        <v>2020</v>
      </c>
      <c r="C8" s="11">
        <v>0.14045391200477803</v>
      </c>
      <c r="D8" s="4">
        <v>0.14695154561985238</v>
      </c>
      <c r="E8" s="4">
        <v>0.25837258962775378</v>
      </c>
      <c r="F8" s="4">
        <v>0.40925297664066385</v>
      </c>
      <c r="G8" s="4">
        <v>0.42832587429205116</v>
      </c>
      <c r="H8" s="4">
        <v>0.4215579636066244</v>
      </c>
      <c r="I8" s="4">
        <v>0.38952358971399997</v>
      </c>
      <c r="J8" s="4">
        <v>0.30584212870338473</v>
      </c>
    </row>
    <row r="9" spans="1:11" x14ac:dyDescent="0.35">
      <c r="B9">
        <v>2021</v>
      </c>
      <c r="C9" s="11">
        <v>0.14736936292054403</v>
      </c>
      <c r="D9" s="4">
        <v>0.20419806379138425</v>
      </c>
      <c r="E9" s="4">
        <v>0.24901935395419336</v>
      </c>
      <c r="F9" s="4">
        <v>0.39674475301145207</v>
      </c>
      <c r="G9" s="4">
        <v>0.41403153090967898</v>
      </c>
      <c r="H9" s="4">
        <v>0.47884258952803338</v>
      </c>
      <c r="I9" s="4">
        <v>0.45274927953890493</v>
      </c>
      <c r="J9" s="4">
        <v>0.29552431108874649</v>
      </c>
    </row>
    <row r="10" spans="1:11" x14ac:dyDescent="0.35">
      <c r="B10">
        <v>2022</v>
      </c>
      <c r="C10" s="11">
        <v>0.13196714071195123</v>
      </c>
      <c r="D10" s="4">
        <v>0.12771426930147059</v>
      </c>
      <c r="E10" s="4">
        <v>0.19547681513810938</v>
      </c>
      <c r="F10" s="4">
        <v>0.36919862624792588</v>
      </c>
      <c r="G10" s="4">
        <v>0.3837045659722535</v>
      </c>
      <c r="H10" s="4">
        <v>0.47305084400643438</v>
      </c>
      <c r="I10" s="4">
        <v>0.41761003220454768</v>
      </c>
      <c r="J10" s="4">
        <v>0.25050837320574165</v>
      </c>
    </row>
    <row r="11" spans="1:11" x14ac:dyDescent="0.35">
      <c r="B11">
        <v>2023</v>
      </c>
      <c r="C11" s="11">
        <v>9.6117483927896125E-2</v>
      </c>
      <c r="D11" s="4">
        <v>0.15804435463901187</v>
      </c>
      <c r="E11" s="4">
        <v>0.20725146791214596</v>
      </c>
      <c r="F11" s="4">
        <v>0.28862489480798609</v>
      </c>
      <c r="G11" s="4">
        <v>0.32689898043974308</v>
      </c>
      <c r="H11" s="4">
        <v>0.41578936567547048</v>
      </c>
      <c r="I11" s="4">
        <v>0.44911339743655104</v>
      </c>
      <c r="J11" s="4">
        <v>0.23334799802308701</v>
      </c>
    </row>
    <row r="13" spans="1:11" s="12" customFormat="1" x14ac:dyDescent="0.35">
      <c r="A13"/>
      <c r="B13"/>
      <c r="C13" s="11"/>
      <c r="D13" s="4"/>
      <c r="E13" s="4"/>
      <c r="F13" s="4"/>
      <c r="G13" s="4"/>
      <c r="H13" s="4"/>
      <c r="I13" s="4"/>
      <c r="J13" s="4"/>
      <c r="K13" s="4"/>
    </row>
    <row r="14" spans="1:11" x14ac:dyDescent="0.35">
      <c r="A14" s="12"/>
      <c r="C14" s="11"/>
    </row>
    <row r="15" spans="1:11" x14ac:dyDescent="0.35">
      <c r="C15" s="11"/>
    </row>
    <row r="16" spans="1:11" x14ac:dyDescent="0.35">
      <c r="C16" s="11"/>
    </row>
    <row r="17" spans="3:3" x14ac:dyDescent="0.35">
      <c r="C17" s="11"/>
    </row>
    <row r="18" spans="3:3" x14ac:dyDescent="0.35">
      <c r="C18" s="11"/>
    </row>
    <row r="19" spans="3:3" x14ac:dyDescent="0.35">
      <c r="C19" s="11"/>
    </row>
    <row r="20" spans="3:3" x14ac:dyDescent="0.35">
      <c r="C20" s="11"/>
    </row>
    <row r="21" spans="3:3" x14ac:dyDescent="0.35">
      <c r="C21" s="11"/>
    </row>
    <row r="22" spans="3:3" x14ac:dyDescent="0.35">
      <c r="C22" s="11"/>
    </row>
    <row r="23" spans="3:3" x14ac:dyDescent="0.35">
      <c r="C23" s="11"/>
    </row>
    <row r="25" spans="3:3" x14ac:dyDescent="0.35">
      <c r="C25" s="11"/>
    </row>
    <row r="26" spans="3:3" x14ac:dyDescent="0.35">
      <c r="C26" s="11"/>
    </row>
    <row r="27" spans="3:3" x14ac:dyDescent="0.35">
      <c r="C27" s="11"/>
    </row>
    <row r="28" spans="3:3" x14ac:dyDescent="0.35">
      <c r="C28" s="11"/>
    </row>
    <row r="29" spans="3:3" x14ac:dyDescent="0.35">
      <c r="C29" s="11"/>
    </row>
    <row r="30" spans="3:3" x14ac:dyDescent="0.35">
      <c r="C30" s="11"/>
    </row>
    <row r="31" spans="3:3" x14ac:dyDescent="0.35">
      <c r="C31" s="11"/>
    </row>
    <row r="32" spans="3:3" x14ac:dyDescent="0.35">
      <c r="C32" s="11"/>
    </row>
    <row r="33" spans="3:3" x14ac:dyDescent="0.35">
      <c r="C33" s="11"/>
    </row>
    <row r="34" spans="3:3" x14ac:dyDescent="0.35">
      <c r="C34" s="11"/>
    </row>
    <row r="35" spans="3:3" x14ac:dyDescent="0.35">
      <c r="C35" s="11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98EB4-2858-40C3-9B48-1F9621246194}">
  <dimension ref="A1:Y99"/>
  <sheetViews>
    <sheetView zoomScale="48" zoomScaleNormal="48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4.5" x14ac:dyDescent="0.35"/>
  <cols>
    <col min="1" max="1" width="8.7265625" style="1"/>
    <col min="2" max="6" width="11.08984375" style="1" bestFit="1" customWidth="1"/>
    <col min="7" max="23" width="12.54296875" style="1" bestFit="1" customWidth="1"/>
    <col min="24" max="16384" width="8.7265625" style="1"/>
  </cols>
  <sheetData>
    <row r="1" spans="1:25" ht="26" x14ac:dyDescent="0.6">
      <c r="A1" s="25" t="s">
        <v>162</v>
      </c>
    </row>
    <row r="2" spans="1:25" x14ac:dyDescent="0.35">
      <c r="A2" s="1" t="s">
        <v>144</v>
      </c>
    </row>
    <row r="4" spans="1:25" x14ac:dyDescent="0.35">
      <c r="B4" s="2" t="s">
        <v>28</v>
      </c>
      <c r="G4" s="1" t="s">
        <v>3</v>
      </c>
      <c r="L4" s="1" t="s">
        <v>42</v>
      </c>
    </row>
    <row r="5" spans="1:25" s="2" customFormat="1" x14ac:dyDescent="0.35">
      <c r="B5" s="2">
        <v>2010</v>
      </c>
      <c r="C5" s="2">
        <v>2019</v>
      </c>
      <c r="D5" s="2">
        <v>2023</v>
      </c>
      <c r="E5" s="2">
        <v>2024</v>
      </c>
      <c r="G5" s="2">
        <v>2010</v>
      </c>
      <c r="H5" s="2">
        <v>2019</v>
      </c>
      <c r="I5" s="2">
        <v>2023</v>
      </c>
      <c r="J5" s="2">
        <v>2024</v>
      </c>
      <c r="L5" s="2">
        <v>2010</v>
      </c>
      <c r="M5" s="2">
        <v>2019</v>
      </c>
      <c r="N5" s="2">
        <v>2023</v>
      </c>
      <c r="O5" s="2">
        <v>2024</v>
      </c>
    </row>
    <row r="6" spans="1:25" s="2" customFormat="1" x14ac:dyDescent="0.35">
      <c r="A6" s="2" t="s">
        <v>33</v>
      </c>
      <c r="B6" s="1">
        <v>648.11368058937444</v>
      </c>
      <c r="C6" s="1">
        <v>679.42263422494523</v>
      </c>
      <c r="D6" s="1">
        <v>695.61541634100377</v>
      </c>
      <c r="E6" s="1">
        <v>663.33151852944309</v>
      </c>
      <c r="G6" s="1">
        <v>73.188570072975011</v>
      </c>
      <c r="H6" s="1">
        <v>92.873850138467503</v>
      </c>
      <c r="I6" s="1">
        <v>92.829463307299491</v>
      </c>
      <c r="J6" s="1">
        <v>90.871375663725729</v>
      </c>
      <c r="L6" s="1">
        <v>196.78205252182502</v>
      </c>
      <c r="M6" s="1">
        <v>216.47879993991975</v>
      </c>
      <c r="N6" s="1">
        <v>237.51666934793303</v>
      </c>
      <c r="O6" s="1">
        <v>205.84611290073173</v>
      </c>
    </row>
    <row r="7" spans="1:25" s="2" customFormat="1" x14ac:dyDescent="0.35">
      <c r="A7" s="2" t="s">
        <v>34</v>
      </c>
      <c r="B7" s="1">
        <v>107.67480295204999</v>
      </c>
      <c r="C7" s="1">
        <v>180.48020779666265</v>
      </c>
      <c r="D7" s="1">
        <v>234.04099280972977</v>
      </c>
      <c r="E7" s="1">
        <v>233.64625472405265</v>
      </c>
      <c r="G7" s="1">
        <v>24.904380049899999</v>
      </c>
      <c r="H7" s="1">
        <v>29.233776873549999</v>
      </c>
      <c r="I7" s="1">
        <v>33.60449434289</v>
      </c>
      <c r="J7" s="1">
        <v>32.871676878540001</v>
      </c>
      <c r="L7" s="1">
        <v>76.197416739900021</v>
      </c>
      <c r="M7" s="1">
        <v>114.8972256934925</v>
      </c>
      <c r="N7" s="1">
        <v>118.82185041082552</v>
      </c>
      <c r="O7" s="1">
        <v>99.645564454970028</v>
      </c>
    </row>
    <row r="8" spans="1:25" s="2" customFormat="1" x14ac:dyDescent="0.35">
      <c r="A8" s="2" t="s">
        <v>13</v>
      </c>
      <c r="B8" s="1">
        <v>45.694381982649986</v>
      </c>
      <c r="C8" s="1">
        <v>103.68793866572751</v>
      </c>
      <c r="D8" s="1">
        <v>144.31495311246948</v>
      </c>
      <c r="E8" s="1">
        <v>122.83578560195528</v>
      </c>
      <c r="G8" s="1">
        <v>8.3238889615249985</v>
      </c>
      <c r="H8" s="1">
        <v>14.8001086703525</v>
      </c>
      <c r="I8" s="1">
        <v>10.79642439955</v>
      </c>
      <c r="J8" s="1">
        <v>18.574881403572501</v>
      </c>
      <c r="L8" s="1">
        <v>62.160433562575015</v>
      </c>
      <c r="M8" s="1">
        <v>65.436734216662501</v>
      </c>
      <c r="N8" s="1">
        <v>94.373989189469995</v>
      </c>
      <c r="O8" s="1">
        <v>71.659642977219974</v>
      </c>
    </row>
    <row r="9" spans="1:25" s="2" customFormat="1" x14ac:dyDescent="0.35">
      <c r="A9" s="2" t="s">
        <v>18</v>
      </c>
      <c r="B9" s="1">
        <v>49.685458149874997</v>
      </c>
      <c r="C9" s="1">
        <v>77.112648922067507</v>
      </c>
      <c r="D9" s="1">
        <v>96.586887785652507</v>
      </c>
      <c r="E9" s="1">
        <v>110.24499635456347</v>
      </c>
      <c r="G9" s="1">
        <v>20.432993190525</v>
      </c>
      <c r="H9" s="1">
        <v>23.673403546655003</v>
      </c>
      <c r="I9" s="1">
        <v>19.17919074808</v>
      </c>
      <c r="J9" s="1">
        <v>21.724843981378502</v>
      </c>
      <c r="L9" s="1">
        <v>115.83077902102505</v>
      </c>
      <c r="M9" s="1">
        <v>159.05769947416999</v>
      </c>
      <c r="N9" s="1">
        <v>169.5485624062625</v>
      </c>
      <c r="O9" s="1">
        <v>168.31016147235999</v>
      </c>
    </row>
    <row r="10" spans="1:25" s="2" customFormat="1" x14ac:dyDescent="0.35">
      <c r="A10" s="2" t="s">
        <v>15</v>
      </c>
      <c r="B10" s="1">
        <v>123.03016308285001</v>
      </c>
      <c r="C10" s="1">
        <v>116.16455740756503</v>
      </c>
      <c r="D10" s="1">
        <v>101.41437754992245</v>
      </c>
      <c r="E10" s="1">
        <v>103.936549507509</v>
      </c>
      <c r="G10" s="1">
        <v>21.529758127125003</v>
      </c>
      <c r="H10" s="1">
        <v>25.072063412447498</v>
      </c>
      <c r="I10" s="1">
        <v>25.396132345355003</v>
      </c>
      <c r="J10" s="1">
        <v>21.679427286907501</v>
      </c>
      <c r="L10" s="1">
        <v>43.788973579474998</v>
      </c>
      <c r="M10" s="1">
        <v>42.143417480180013</v>
      </c>
      <c r="N10" s="1">
        <v>40.691232692980002</v>
      </c>
      <c r="O10" s="1">
        <v>34.996706664457498</v>
      </c>
    </row>
    <row r="11" spans="1:25" s="2" customFormat="1" x14ac:dyDescent="0.35">
      <c r="A11" s="2" t="s">
        <v>17</v>
      </c>
      <c r="B11" s="1">
        <v>87.932309543699986</v>
      </c>
      <c r="C11" s="1">
        <v>112.84323601918004</v>
      </c>
      <c r="D11" s="1">
        <v>115.89114094081</v>
      </c>
      <c r="E11" s="1">
        <v>100.20194325056501</v>
      </c>
      <c r="G11" s="1">
        <v>89.791259498374984</v>
      </c>
      <c r="H11" s="1">
        <v>128.00606867585998</v>
      </c>
      <c r="I11" s="1">
        <v>118.38811788250499</v>
      </c>
      <c r="J11" s="1">
        <v>116.78615688875752</v>
      </c>
      <c r="L11" s="1">
        <v>85.337898834350028</v>
      </c>
      <c r="M11" s="1">
        <v>136.08609361349352</v>
      </c>
      <c r="N11" s="1">
        <v>162.52675219195748</v>
      </c>
      <c r="O11" s="1">
        <v>148.12460989913501</v>
      </c>
    </row>
    <row r="12" spans="1:25" s="2" customFormat="1" x14ac:dyDescent="0.35">
      <c r="A12" s="2" t="s">
        <v>32</v>
      </c>
      <c r="B12" s="1">
        <v>17.133513461974999</v>
      </c>
      <c r="C12" s="1">
        <v>15.3312454857675</v>
      </c>
      <c r="D12" s="1">
        <v>18.5431622043875</v>
      </c>
      <c r="E12" s="1">
        <v>18.266513010747499</v>
      </c>
      <c r="G12" s="1">
        <v>5.7783555666249997</v>
      </c>
      <c r="H12" s="1">
        <v>6.6426364968774996</v>
      </c>
      <c r="I12" s="1">
        <v>4.4550470304125005</v>
      </c>
      <c r="J12" s="1">
        <v>5.7463698395825</v>
      </c>
      <c r="L12" s="1">
        <v>44.481851072649988</v>
      </c>
      <c r="M12" s="1">
        <v>44.425048330482504</v>
      </c>
      <c r="N12" s="1">
        <v>73.220694377568492</v>
      </c>
      <c r="O12" s="1">
        <v>50.481468389637513</v>
      </c>
    </row>
    <row r="13" spans="1:25" s="2" customFormat="1" x14ac:dyDescent="0.35">
      <c r="A13" s="2" t="s">
        <v>36</v>
      </c>
      <c r="B13" s="1">
        <v>1079.2643097624746</v>
      </c>
      <c r="C13" s="1">
        <v>1285.0424685219157</v>
      </c>
      <c r="D13" s="1">
        <v>1406.4069307439754</v>
      </c>
      <c r="E13" s="1">
        <v>1352.4635609788361</v>
      </c>
      <c r="G13" s="1">
        <v>243.94920546705001</v>
      </c>
      <c r="H13" s="1">
        <v>320.30190781420998</v>
      </c>
      <c r="I13" s="1">
        <v>304.64887005609199</v>
      </c>
      <c r="J13" s="1">
        <v>308.25473194246422</v>
      </c>
      <c r="L13" s="1">
        <v>624.5794053318001</v>
      </c>
      <c r="M13" s="1">
        <v>778.52501874840073</v>
      </c>
      <c r="N13" s="1">
        <v>896.69975061699699</v>
      </c>
      <c r="O13" s="1">
        <v>779.06426675851162</v>
      </c>
    </row>
    <row r="14" spans="1:25" s="2" customFormat="1" x14ac:dyDescent="0.35"/>
    <row r="15" spans="1:25" s="2" customFormat="1" x14ac:dyDescent="0.35">
      <c r="B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5" s="2" customFormat="1" x14ac:dyDescent="0.35">
      <c r="B16" s="4"/>
      <c r="C16" s="4"/>
      <c r="D16" s="4"/>
      <c r="E16" s="4"/>
      <c r="F16" s="1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1"/>
      <c r="W16" s="1"/>
      <c r="X16" s="1"/>
      <c r="Y16" s="1"/>
    </row>
    <row r="17" spans="2:25" s="2" customFormat="1" x14ac:dyDescent="0.35">
      <c r="B17" s="4"/>
      <c r="C17" s="4"/>
      <c r="D17" s="4"/>
      <c r="E17" s="4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"/>
      <c r="W17" s="1"/>
      <c r="X17" s="1"/>
      <c r="Y17" s="1"/>
    </row>
    <row r="18" spans="2:25" s="2" customFormat="1" x14ac:dyDescent="0.35">
      <c r="B18" s="4"/>
      <c r="C18" s="4"/>
      <c r="D18" s="4"/>
      <c r="E18" s="4"/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1"/>
      <c r="W18" s="1"/>
      <c r="X18" s="1"/>
      <c r="Y18" s="1"/>
    </row>
    <row r="19" spans="2:25" s="2" customFormat="1" x14ac:dyDescent="0.35">
      <c r="B19" s="4"/>
      <c r="C19" s="4"/>
      <c r="D19" s="4"/>
      <c r="E19" s="4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"/>
      <c r="W19" s="1"/>
      <c r="X19" s="1"/>
      <c r="Y19" s="1"/>
    </row>
    <row r="20" spans="2:25" s="2" customFormat="1" x14ac:dyDescent="0.35">
      <c r="B20" s="4"/>
      <c r="C20" s="4"/>
      <c r="D20" s="4"/>
      <c r="E20" s="4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"/>
      <c r="W20" s="1"/>
      <c r="X20" s="1"/>
      <c r="Y20" s="1"/>
    </row>
    <row r="21" spans="2:25" s="2" customFormat="1" x14ac:dyDescent="0.35">
      <c r="B21" s="4"/>
      <c r="C21" s="4"/>
      <c r="D21" s="4"/>
      <c r="E21" s="4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1"/>
      <c r="W21" s="1"/>
      <c r="X21" s="1"/>
      <c r="Y21" s="1"/>
    </row>
    <row r="22" spans="2:25" s="2" customFormat="1" x14ac:dyDescent="0.35">
      <c r="B22" s="4"/>
      <c r="C22" s="4"/>
      <c r="D22" s="4"/>
      <c r="E22" s="4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1"/>
      <c r="W22" s="1"/>
      <c r="X22" s="1"/>
      <c r="Y22" s="1"/>
    </row>
    <row r="23" spans="2:25" s="2" customFormat="1" x14ac:dyDescent="0.35">
      <c r="B23" s="4"/>
      <c r="C23" s="4"/>
      <c r="D23" s="4"/>
      <c r="E23" s="4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1"/>
      <c r="W23" s="1"/>
      <c r="X23" s="1"/>
      <c r="Y23" s="1"/>
    </row>
    <row r="24" spans="2:25" s="2" customFormat="1" x14ac:dyDescent="0.35">
      <c r="B24" s="14"/>
      <c r="F24" s="1"/>
      <c r="V24" s="1"/>
      <c r="W24" s="1"/>
      <c r="X24" s="1"/>
      <c r="Y24" s="1"/>
    </row>
    <row r="25" spans="2:25" s="2" customFormat="1" x14ac:dyDescent="0.35">
      <c r="B25" s="14"/>
      <c r="C25" s="14"/>
      <c r="D25" s="14"/>
      <c r="E25" s="14"/>
      <c r="F25" s="1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"/>
      <c r="W25" s="1"/>
      <c r="X25" s="1"/>
      <c r="Y25" s="1"/>
    </row>
    <row r="26" spans="2:25" s="2" customFormat="1" x14ac:dyDescent="0.35">
      <c r="B26" s="14"/>
      <c r="C26" s="14"/>
      <c r="D26" s="14"/>
      <c r="E26" s="14"/>
      <c r="F26" s="1"/>
      <c r="G26" s="14"/>
      <c r="H26" s="14"/>
      <c r="I26" s="14"/>
      <c r="J26" s="14"/>
      <c r="K26" s="1"/>
      <c r="L26" s="14"/>
      <c r="M26" s="14"/>
      <c r="N26" s="14"/>
      <c r="O26" s="14"/>
      <c r="P26" s="14"/>
      <c r="Q26" s="1"/>
      <c r="R26" s="14"/>
      <c r="S26" s="14"/>
      <c r="T26" s="14"/>
      <c r="U26" s="14"/>
      <c r="V26" s="1"/>
      <c r="W26" s="1"/>
      <c r="X26" s="1"/>
      <c r="Y26" s="1"/>
    </row>
    <row r="27" spans="2:25" s="2" customFormat="1" x14ac:dyDescent="0.35">
      <c r="B27" s="14"/>
      <c r="C27" s="14"/>
      <c r="D27" s="14"/>
      <c r="E27" s="14"/>
      <c r="F27" s="1"/>
      <c r="G27" s="14"/>
      <c r="H27" s="14"/>
      <c r="I27" s="14"/>
      <c r="J27" s="14"/>
      <c r="K27" s="1"/>
      <c r="L27" s="14"/>
      <c r="M27" s="14"/>
      <c r="N27" s="14"/>
      <c r="O27" s="14"/>
      <c r="P27" s="14"/>
      <c r="Q27" s="1"/>
      <c r="R27" s="14"/>
      <c r="S27" s="14"/>
      <c r="T27" s="14"/>
      <c r="U27" s="14"/>
      <c r="V27" s="1"/>
      <c r="W27" s="1"/>
      <c r="X27" s="1"/>
      <c r="Y27" s="1"/>
    </row>
    <row r="28" spans="2:25" s="2" customFormat="1" x14ac:dyDescent="0.35">
      <c r="B28" s="14"/>
      <c r="C28" s="14"/>
      <c r="D28" s="14"/>
      <c r="E28" s="14"/>
      <c r="F28" s="1"/>
      <c r="G28" s="14"/>
      <c r="H28" s="14"/>
      <c r="I28" s="14"/>
      <c r="J28" s="14"/>
      <c r="K28" s="1"/>
      <c r="L28" s="1"/>
      <c r="M28" s="14"/>
      <c r="N28" s="14"/>
      <c r="O28" s="14"/>
      <c r="P28" s="14"/>
      <c r="Q28" s="1"/>
      <c r="R28" s="14"/>
      <c r="S28" s="14"/>
      <c r="T28" s="14"/>
      <c r="U28" s="14"/>
      <c r="V28" s="1"/>
      <c r="W28" s="1"/>
      <c r="X28" s="1"/>
      <c r="Y28" s="1"/>
    </row>
    <row r="29" spans="2:25" s="2" customFormat="1" x14ac:dyDescent="0.35">
      <c r="B29" s="14"/>
      <c r="C29" s="14"/>
      <c r="D29" s="14"/>
      <c r="E29" s="14"/>
      <c r="F29" s="1"/>
      <c r="G29" s="14"/>
      <c r="H29" s="14"/>
      <c r="I29" s="14"/>
      <c r="J29" s="14"/>
      <c r="K29" s="1"/>
      <c r="L29" s="1"/>
      <c r="M29" s="14"/>
      <c r="N29" s="14"/>
      <c r="O29" s="14"/>
      <c r="P29" s="14"/>
      <c r="Q29" s="1"/>
      <c r="R29" s="14"/>
      <c r="S29" s="14"/>
      <c r="T29" s="14"/>
      <c r="U29" s="14"/>
      <c r="V29" s="1"/>
      <c r="W29" s="1"/>
      <c r="X29" s="1"/>
      <c r="Y29" s="1"/>
    </row>
    <row r="30" spans="2:25" s="2" customFormat="1" x14ac:dyDescent="0.35">
      <c r="B30" s="1"/>
      <c r="C30" s="1"/>
      <c r="D30" s="1"/>
      <c r="E30" s="1"/>
      <c r="G30" s="1"/>
      <c r="H30" s="1"/>
      <c r="I30" s="1"/>
      <c r="J30" s="1"/>
      <c r="L30" s="1"/>
      <c r="M30" s="1"/>
      <c r="N30" s="1"/>
      <c r="O30" s="1"/>
    </row>
    <row r="31" spans="2:25" s="2" customFormat="1" x14ac:dyDescent="0.35">
      <c r="B31" s="1"/>
      <c r="C31" s="1"/>
      <c r="D31" s="1"/>
      <c r="E31" s="1"/>
      <c r="G31" s="1"/>
      <c r="H31" s="1"/>
      <c r="I31" s="1"/>
      <c r="J31" s="1"/>
      <c r="L31" s="1"/>
      <c r="M31" s="1"/>
      <c r="N31" s="1"/>
      <c r="O31" s="1"/>
    </row>
    <row r="32" spans="2:25" s="2" customFormat="1" x14ac:dyDescent="0.35">
      <c r="B32" s="1"/>
      <c r="C32" s="1"/>
      <c r="D32" s="1"/>
      <c r="E32" s="1"/>
      <c r="G32" s="1"/>
      <c r="H32" s="1"/>
      <c r="I32" s="1"/>
      <c r="J32" s="1"/>
      <c r="L32" s="1"/>
      <c r="M32" s="1"/>
      <c r="N32" s="1"/>
      <c r="O32" s="1"/>
    </row>
    <row r="33" spans="2:15" s="2" customFormat="1" x14ac:dyDescent="0.35">
      <c r="B33" s="1"/>
      <c r="C33" s="1"/>
      <c r="D33" s="1"/>
      <c r="E33" s="1"/>
      <c r="G33" s="1"/>
      <c r="H33" s="1"/>
      <c r="I33" s="1"/>
      <c r="J33" s="1"/>
      <c r="L33" s="1"/>
      <c r="M33" s="1"/>
      <c r="N33" s="1"/>
      <c r="O33" s="1"/>
    </row>
    <row r="34" spans="2:15" s="2" customFormat="1" x14ac:dyDescent="0.35">
      <c r="B34" s="1"/>
      <c r="C34" s="1"/>
      <c r="D34" s="1"/>
      <c r="E34" s="1"/>
      <c r="G34" s="1"/>
      <c r="H34" s="1"/>
      <c r="I34" s="1"/>
      <c r="J34" s="1"/>
      <c r="L34" s="1"/>
      <c r="M34" s="1"/>
      <c r="N34" s="1"/>
      <c r="O34" s="1"/>
    </row>
    <row r="35" spans="2:15" s="2" customFormat="1" x14ac:dyDescent="0.35">
      <c r="B35" s="1"/>
      <c r="C35" s="1"/>
      <c r="D35" s="1"/>
      <c r="E35" s="1"/>
      <c r="G35" s="1"/>
      <c r="H35" s="1"/>
      <c r="I35" s="1"/>
      <c r="J35" s="1"/>
      <c r="L35" s="1"/>
      <c r="M35" s="1"/>
      <c r="N35" s="1"/>
      <c r="O35" s="1"/>
    </row>
    <row r="36" spans="2:15" s="2" customFormat="1" x14ac:dyDescent="0.35">
      <c r="B36" s="1"/>
      <c r="C36" s="1"/>
      <c r="D36" s="1"/>
      <c r="E36" s="1"/>
      <c r="G36" s="1"/>
      <c r="H36" s="1"/>
      <c r="I36" s="1"/>
      <c r="J36" s="1"/>
      <c r="L36" s="1"/>
      <c r="M36" s="1"/>
      <c r="N36" s="1"/>
      <c r="O36" s="1"/>
    </row>
    <row r="37" spans="2:15" s="2" customFormat="1" x14ac:dyDescent="0.35">
      <c r="B37" s="1"/>
      <c r="C37" s="1"/>
      <c r="D37" s="1"/>
      <c r="E37" s="1"/>
      <c r="G37" s="1"/>
      <c r="H37" s="1"/>
      <c r="I37" s="1"/>
      <c r="J37" s="1"/>
      <c r="L37" s="1"/>
      <c r="M37" s="1"/>
      <c r="N37" s="1"/>
      <c r="O37" s="1"/>
    </row>
    <row r="38" spans="2:15" s="2" customFormat="1" x14ac:dyDescent="0.35"/>
    <row r="39" spans="2:15" s="2" customFormat="1" x14ac:dyDescent="0.35">
      <c r="B39" s="1"/>
      <c r="C39" s="1"/>
      <c r="D39" s="1"/>
      <c r="E39" s="1"/>
      <c r="G39" s="1"/>
      <c r="H39" s="1"/>
      <c r="I39" s="1"/>
      <c r="J39" s="1"/>
      <c r="M39" s="1"/>
      <c r="N39" s="1"/>
      <c r="O39" s="1"/>
    </row>
    <row r="40" spans="2:15" s="2" customFormat="1" x14ac:dyDescent="0.35"/>
    <row r="41" spans="2:15" s="2" customFormat="1" x14ac:dyDescent="0.35"/>
    <row r="42" spans="2:15" s="2" customFormat="1" x14ac:dyDescent="0.35"/>
    <row r="43" spans="2:15" s="2" customFormat="1" x14ac:dyDescent="0.35"/>
    <row r="44" spans="2:15" s="2" customFormat="1" x14ac:dyDescent="0.35"/>
    <row r="45" spans="2:15" s="2" customFormat="1" x14ac:dyDescent="0.35"/>
    <row r="46" spans="2:15" s="2" customFormat="1" x14ac:dyDescent="0.35">
      <c r="B46" s="1"/>
    </row>
    <row r="47" spans="2:15" s="2" customFormat="1" x14ac:dyDescent="0.35">
      <c r="B47" s="1"/>
    </row>
    <row r="48" spans="2:15" s="2" customFormat="1" x14ac:dyDescent="0.35">
      <c r="B48" s="1"/>
    </row>
    <row r="49" spans="2:2" s="2" customFormat="1" x14ac:dyDescent="0.35">
      <c r="B49" s="1"/>
    </row>
    <row r="50" spans="2:2" s="2" customFormat="1" x14ac:dyDescent="0.35">
      <c r="B50" s="1"/>
    </row>
    <row r="51" spans="2:2" s="2" customFormat="1" x14ac:dyDescent="0.35">
      <c r="B51" s="1"/>
    </row>
    <row r="52" spans="2:2" s="2" customFormat="1" x14ac:dyDescent="0.35">
      <c r="B52" s="1"/>
    </row>
    <row r="53" spans="2:2" s="2" customFormat="1" x14ac:dyDescent="0.35">
      <c r="B53" s="1"/>
    </row>
    <row r="54" spans="2:2" s="2" customFormat="1" x14ac:dyDescent="0.35"/>
    <row r="55" spans="2:2" s="2" customFormat="1" x14ac:dyDescent="0.35"/>
    <row r="56" spans="2:2" s="2" customFormat="1" x14ac:dyDescent="0.35"/>
    <row r="57" spans="2:2" s="2" customFormat="1" x14ac:dyDescent="0.35"/>
    <row r="58" spans="2:2" s="2" customFormat="1" x14ac:dyDescent="0.35"/>
    <row r="59" spans="2:2" s="2" customFormat="1" x14ac:dyDescent="0.35"/>
    <row r="60" spans="2:2" s="2" customFormat="1" x14ac:dyDescent="0.35"/>
    <row r="61" spans="2:2" s="2" customFormat="1" x14ac:dyDescent="0.35"/>
    <row r="62" spans="2:2" s="2" customFormat="1" x14ac:dyDescent="0.35"/>
    <row r="63" spans="2:2" s="2" customFormat="1" x14ac:dyDescent="0.35"/>
    <row r="64" spans="2:2" s="2" customFormat="1" x14ac:dyDescent="0.35"/>
    <row r="65" spans="3:5" s="2" customFormat="1" x14ac:dyDescent="0.35"/>
    <row r="66" spans="3:5" s="2" customFormat="1" x14ac:dyDescent="0.35"/>
    <row r="67" spans="3:5" s="2" customFormat="1" x14ac:dyDescent="0.35"/>
    <row r="68" spans="3:5" s="2" customFormat="1" x14ac:dyDescent="0.35"/>
    <row r="69" spans="3:5" s="2" customFormat="1" x14ac:dyDescent="0.35"/>
    <row r="70" spans="3:5" x14ac:dyDescent="0.35">
      <c r="C70" s="1">
        <v>15331.2454857675</v>
      </c>
      <c r="D70" s="1">
        <v>18543.1622043875</v>
      </c>
      <c r="E70" s="1">
        <v>18266.513010747498</v>
      </c>
    </row>
    <row r="71" spans="3:5" x14ac:dyDescent="0.35">
      <c r="C71" s="1">
        <v>180480.20779666267</v>
      </c>
      <c r="D71" s="1">
        <v>234040.99280972977</v>
      </c>
      <c r="E71" s="1">
        <v>233646.25472405265</v>
      </c>
    </row>
    <row r="72" spans="3:5" x14ac:dyDescent="0.35">
      <c r="C72" s="1">
        <v>112843.23601918004</v>
      </c>
      <c r="D72" s="1">
        <v>115891.14094081</v>
      </c>
      <c r="E72" s="1">
        <v>100201.943250565</v>
      </c>
    </row>
    <row r="73" spans="3:5" x14ac:dyDescent="0.35">
      <c r="C73" s="1">
        <v>711.68135110000003</v>
      </c>
      <c r="D73" s="1">
        <v>733.50362590500004</v>
      </c>
      <c r="E73" s="1">
        <v>1998.42538347</v>
      </c>
    </row>
    <row r="74" spans="3:5" x14ac:dyDescent="0.35">
      <c r="C74" s="1">
        <v>103687.93866572752</v>
      </c>
      <c r="D74" s="1">
        <v>144314.95311246949</v>
      </c>
      <c r="E74" s="1">
        <v>122835.78560195529</v>
      </c>
    </row>
    <row r="75" spans="3:5" x14ac:dyDescent="0.35">
      <c r="C75" s="1">
        <v>116164.55740756502</v>
      </c>
      <c r="D75" s="1">
        <v>101414.37754992244</v>
      </c>
      <c r="E75" s="1">
        <v>103936.549507509</v>
      </c>
    </row>
    <row r="76" spans="3:5" x14ac:dyDescent="0.35">
      <c r="C76" s="1">
        <v>851.59902695999995</v>
      </c>
      <c r="D76" s="1">
        <v>781.27293588999999</v>
      </c>
      <c r="E76" s="1">
        <v>4871.6623761624996</v>
      </c>
    </row>
    <row r="78" spans="3:5" x14ac:dyDescent="0.35">
      <c r="C78" s="1">
        <v>77112.648922067514</v>
      </c>
      <c r="D78" s="1">
        <v>96586.887785652507</v>
      </c>
      <c r="E78" s="1">
        <v>110244.99635456347</v>
      </c>
    </row>
    <row r="79" spans="3:5" x14ac:dyDescent="0.35">
      <c r="C79" s="1">
        <v>679422.63422494521</v>
      </c>
      <c r="D79" s="1">
        <v>695615.41634100373</v>
      </c>
      <c r="E79" s="1">
        <v>663331.51852944307</v>
      </c>
    </row>
    <row r="80" spans="3:5" x14ac:dyDescent="0.35">
      <c r="C80" s="1">
        <v>6642.6364968774997</v>
      </c>
      <c r="D80" s="1">
        <v>4455.0470304125001</v>
      </c>
      <c r="E80" s="1">
        <v>5746.3698395825004</v>
      </c>
    </row>
    <row r="81" spans="3:5" x14ac:dyDescent="0.35">
      <c r="C81" s="1">
        <v>29233.776873549999</v>
      </c>
      <c r="D81" s="1">
        <v>33604.494342890001</v>
      </c>
      <c r="E81" s="1">
        <v>32871.676878539998</v>
      </c>
    </row>
    <row r="82" spans="3:5" x14ac:dyDescent="0.35">
      <c r="C82" s="1">
        <v>128006.06867585999</v>
      </c>
      <c r="D82" s="1">
        <v>118388.11788250499</v>
      </c>
      <c r="E82" s="1">
        <v>116786.15688875751</v>
      </c>
    </row>
    <row r="83" spans="3:5" x14ac:dyDescent="0.35">
      <c r="C83" s="1">
        <v>1040.8399730000001</v>
      </c>
      <c r="D83" s="1">
        <v>970.380733545</v>
      </c>
      <c r="E83" s="1">
        <v>1091.2177124</v>
      </c>
    </row>
    <row r="84" spans="3:5" x14ac:dyDescent="0.35">
      <c r="C84" s="1">
        <v>14800.1086703525</v>
      </c>
      <c r="D84" s="1">
        <v>10796.42439955</v>
      </c>
      <c r="E84" s="1">
        <v>18574.881403572501</v>
      </c>
    </row>
    <row r="85" spans="3:5" x14ac:dyDescent="0.35">
      <c r="C85" s="1">
        <v>25072.0634124475</v>
      </c>
      <c r="D85" s="1">
        <v>25396.132345355003</v>
      </c>
      <c r="E85" s="1">
        <v>21679.427286907499</v>
      </c>
    </row>
    <row r="86" spans="3:5" x14ac:dyDescent="0.35">
      <c r="C86" s="1">
        <v>1185.5817497200001</v>
      </c>
    </row>
    <row r="88" spans="3:5" x14ac:dyDescent="0.35">
      <c r="C88" s="1">
        <v>23673.403546655001</v>
      </c>
      <c r="D88" s="1">
        <v>19179.19074808</v>
      </c>
      <c r="E88" s="1">
        <v>21724.843981378501</v>
      </c>
    </row>
    <row r="89" spans="3:5" x14ac:dyDescent="0.35">
      <c r="C89" s="1">
        <v>92873.850138467504</v>
      </c>
      <c r="D89" s="1">
        <v>92829.463307299491</v>
      </c>
      <c r="E89" s="1">
        <v>90871.375663725732</v>
      </c>
    </row>
    <row r="90" spans="3:5" x14ac:dyDescent="0.35">
      <c r="C90" s="1">
        <v>44425.048330482503</v>
      </c>
      <c r="D90" s="1">
        <v>73220.694377568492</v>
      </c>
      <c r="E90" s="1">
        <v>50481.468389637514</v>
      </c>
    </row>
    <row r="91" spans="3:5" x14ac:dyDescent="0.35">
      <c r="C91" s="1">
        <v>114897.2256934925</v>
      </c>
      <c r="D91" s="1">
        <v>118821.85041082551</v>
      </c>
      <c r="E91" s="1">
        <v>99645.564454970023</v>
      </c>
    </row>
    <row r="92" spans="3:5" x14ac:dyDescent="0.35">
      <c r="C92" s="1">
        <v>136086.09361349352</v>
      </c>
      <c r="D92" s="1">
        <v>162526.75219195749</v>
      </c>
      <c r="E92" s="1">
        <v>148124.60989913502</v>
      </c>
    </row>
    <row r="93" spans="3:5" x14ac:dyDescent="0.35">
      <c r="C93" s="1">
        <v>1425.0075100033334</v>
      </c>
      <c r="D93" s="1">
        <v>3100.6535638999999</v>
      </c>
      <c r="E93" s="1">
        <v>2847.7513855933335</v>
      </c>
    </row>
    <row r="94" spans="3:5" x14ac:dyDescent="0.35">
      <c r="C94" s="1">
        <v>65436.734216662502</v>
      </c>
      <c r="D94" s="1">
        <v>94373.989189469998</v>
      </c>
      <c r="E94" s="1">
        <v>71659.642977219977</v>
      </c>
    </row>
    <row r="95" spans="3:5" x14ac:dyDescent="0.35">
      <c r="C95" s="1">
        <v>42143.417480180011</v>
      </c>
      <c r="D95" s="1">
        <v>40691.232692980004</v>
      </c>
      <c r="E95" s="1">
        <v>34996.706664457495</v>
      </c>
    </row>
    <row r="96" spans="3:5" x14ac:dyDescent="0.35">
      <c r="C96" s="1">
        <v>1227.3522965899999</v>
      </c>
      <c r="D96" s="1">
        <v>3120.1826658000004</v>
      </c>
      <c r="E96" s="1">
        <v>1535.4867394266666</v>
      </c>
    </row>
    <row r="97" spans="3:5" x14ac:dyDescent="0.35">
      <c r="C97" s="1">
        <v>870.97392409999998</v>
      </c>
      <c r="D97" s="1">
        <v>1643.8328884</v>
      </c>
    </row>
    <row r="98" spans="3:5" x14ac:dyDescent="0.35">
      <c r="C98" s="1">
        <v>159057.69947416999</v>
      </c>
      <c r="D98" s="1">
        <v>169548.5624062625</v>
      </c>
      <c r="E98" s="1">
        <v>168310.16147235999</v>
      </c>
    </row>
    <row r="99" spans="3:5" x14ac:dyDescent="0.35">
      <c r="C99" s="1">
        <v>216478.79993991976</v>
      </c>
      <c r="D99" s="1">
        <v>237516.66934793303</v>
      </c>
      <c r="E99" s="1">
        <v>205846.11290073174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0E2F3-7FE3-47E1-B37F-9B707A559E49}">
  <dimension ref="A1:CD41"/>
  <sheetViews>
    <sheetView zoomScale="57" zoomScaleNormal="57" workbookViewId="0">
      <pane xSplit="1" ySplit="5" topLeftCell="B6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defaultRowHeight="14.5" x14ac:dyDescent="0.35"/>
  <cols>
    <col min="1" max="1" width="17.453125" style="1" customWidth="1"/>
    <col min="2" max="18" width="12.54296875" style="1" bestFit="1" customWidth="1"/>
    <col min="19" max="19" width="12.54296875" style="1" customWidth="1"/>
    <col min="20" max="82" width="12.54296875" style="1" bestFit="1" customWidth="1"/>
    <col min="83" max="16384" width="8.7265625" style="1"/>
  </cols>
  <sheetData>
    <row r="1" spans="1:82" ht="26" x14ac:dyDescent="0.6">
      <c r="A1" s="25" t="s">
        <v>163</v>
      </c>
    </row>
    <row r="2" spans="1:82" x14ac:dyDescent="0.35">
      <c r="A2" s="1" t="s">
        <v>165</v>
      </c>
    </row>
    <row r="3" spans="1:82" x14ac:dyDescent="0.35">
      <c r="A3" s="1" t="s">
        <v>144</v>
      </c>
    </row>
    <row r="4" spans="1:82" x14ac:dyDescent="0.35">
      <c r="B4" s="1" t="s">
        <v>46</v>
      </c>
      <c r="S4" s="1" t="s">
        <v>1</v>
      </c>
      <c r="T4" s="1" t="s">
        <v>45</v>
      </c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</row>
    <row r="5" spans="1:82" x14ac:dyDescent="0.35">
      <c r="B5" s="2">
        <v>2008</v>
      </c>
      <c r="C5" s="2">
        <v>2009</v>
      </c>
      <c r="D5" s="2">
        <v>2010</v>
      </c>
      <c r="E5" s="2">
        <v>2011</v>
      </c>
      <c r="F5" s="2">
        <v>2012</v>
      </c>
      <c r="G5" s="2">
        <v>2013</v>
      </c>
      <c r="H5" s="2">
        <v>2014</v>
      </c>
      <c r="I5" s="2">
        <v>2015</v>
      </c>
      <c r="J5" s="2">
        <v>2016</v>
      </c>
      <c r="K5" s="2">
        <v>2017</v>
      </c>
      <c r="L5" s="2">
        <v>2018</v>
      </c>
      <c r="M5" s="2">
        <v>2019</v>
      </c>
      <c r="N5" s="2">
        <v>2020</v>
      </c>
      <c r="O5" s="2">
        <v>2021</v>
      </c>
      <c r="P5" s="2">
        <v>2022</v>
      </c>
      <c r="Q5" s="2">
        <v>2023</v>
      </c>
      <c r="R5" s="2">
        <v>2024</v>
      </c>
      <c r="S5" s="2"/>
      <c r="T5" s="2">
        <v>2008</v>
      </c>
      <c r="U5" s="2">
        <v>2009</v>
      </c>
      <c r="V5" s="2">
        <v>2010</v>
      </c>
      <c r="W5" s="2">
        <v>2011</v>
      </c>
      <c r="X5" s="2">
        <v>2012</v>
      </c>
      <c r="Y5" s="2">
        <v>2013</v>
      </c>
      <c r="Z5" s="2">
        <v>2014</v>
      </c>
      <c r="AA5" s="2">
        <v>2015</v>
      </c>
      <c r="AB5" s="2">
        <v>2016</v>
      </c>
      <c r="AC5" s="2">
        <v>2017</v>
      </c>
      <c r="AD5" s="2">
        <v>2018</v>
      </c>
      <c r="AE5" s="2">
        <v>2019</v>
      </c>
      <c r="AF5" s="2">
        <v>2020</v>
      </c>
      <c r="AG5" s="2">
        <v>2021</v>
      </c>
      <c r="AH5" s="2">
        <v>2022</v>
      </c>
      <c r="AI5" s="2">
        <v>2023</v>
      </c>
      <c r="AJ5" s="2">
        <v>2024</v>
      </c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</row>
    <row r="6" spans="1:82" x14ac:dyDescent="0.35">
      <c r="A6" s="1" t="s">
        <v>28</v>
      </c>
      <c r="B6" s="20">
        <v>0.17956474834652245</v>
      </c>
      <c r="C6" s="20">
        <v>0.15602360825576669</v>
      </c>
      <c r="D6" s="20">
        <v>0.13372754545153331</v>
      </c>
      <c r="E6" s="20">
        <v>0.14756535654623334</v>
      </c>
      <c r="F6" s="20">
        <v>0.14802728481586663</v>
      </c>
      <c r="G6" s="20">
        <v>0.17328582342201002</v>
      </c>
      <c r="H6" s="20">
        <v>0.1346114577706333</v>
      </c>
      <c r="I6" s="20">
        <v>0.18240380418983332</v>
      </c>
      <c r="J6" s="20">
        <v>0.15646012187949995</v>
      </c>
      <c r="K6" s="20">
        <v>0.15433285401156671</v>
      </c>
      <c r="L6" s="20">
        <v>0.17721380930759995</v>
      </c>
      <c r="M6" s="20">
        <v>0.18690880124286657</v>
      </c>
      <c r="N6" s="20">
        <v>0.16736716006568572</v>
      </c>
      <c r="O6" s="20">
        <v>0.18195194757374897</v>
      </c>
      <c r="P6" s="20">
        <v>0.20193484010258328</v>
      </c>
      <c r="Q6" s="20">
        <v>0.22805083709710672</v>
      </c>
      <c r="R6" s="20">
        <v>0.22856393336132497</v>
      </c>
      <c r="S6" s="20"/>
      <c r="T6" s="20">
        <v>1.0986371783354856</v>
      </c>
      <c r="U6" s="20">
        <v>1.0390700601109992</v>
      </c>
      <c r="V6" s="20">
        <v>1.0736068280808337</v>
      </c>
      <c r="W6" s="20">
        <v>1.0852367287420006</v>
      </c>
      <c r="X6" s="20">
        <v>1.0765313148308329</v>
      </c>
      <c r="Y6" s="20">
        <v>1.0478637053561963</v>
      </c>
      <c r="Z6" s="20">
        <v>1.0172637879668334</v>
      </c>
      <c r="AA6" s="20">
        <v>1.0693064952538665</v>
      </c>
      <c r="AB6" s="20">
        <v>1.1129660322966326</v>
      </c>
      <c r="AC6" s="20">
        <v>1.2008378987646677</v>
      </c>
      <c r="AD6" s="20">
        <v>1.2667716459042673</v>
      </c>
      <c r="AE6" s="20">
        <v>1.2932414349798473</v>
      </c>
      <c r="AF6" s="20">
        <v>1.134976826852836</v>
      </c>
      <c r="AG6" s="20">
        <v>1.1385925334362124</v>
      </c>
      <c r="AH6" s="20">
        <v>1.3166278695452447</v>
      </c>
      <c r="AI6" s="20">
        <v>1.399201725025637</v>
      </c>
      <c r="AJ6" s="20">
        <v>1.3618826320000652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</row>
    <row r="7" spans="1:82" x14ac:dyDescent="0.35">
      <c r="A7" s="1" t="s">
        <v>29</v>
      </c>
      <c r="B7" s="20">
        <v>0.50966281621383158</v>
      </c>
      <c r="C7" s="20">
        <v>0.50410011297826651</v>
      </c>
      <c r="D7" s="20">
        <v>0.44336322891006674</v>
      </c>
      <c r="E7" s="20">
        <v>0.47529516066203337</v>
      </c>
      <c r="F7" s="20">
        <v>0.44496464504923322</v>
      </c>
      <c r="G7" s="20">
        <v>0.44750094191149059</v>
      </c>
      <c r="H7" s="20">
        <v>0.43976792301366668</v>
      </c>
      <c r="I7" s="20">
        <v>0.43401515186200001</v>
      </c>
      <c r="J7" s="20">
        <v>0.46816580673326652</v>
      </c>
      <c r="K7" s="20">
        <v>0.48247376416840004</v>
      </c>
      <c r="L7" s="20">
        <v>0.4601186560351333</v>
      </c>
      <c r="M7" s="20">
        <v>0.49317763985787522</v>
      </c>
      <c r="N7" s="20">
        <v>0.49214898850552696</v>
      </c>
      <c r="O7" s="20">
        <v>0.45829362854694561</v>
      </c>
      <c r="P7" s="20">
        <v>0.4389636891866267</v>
      </c>
      <c r="Q7" s="20">
        <v>0.48218203281220334</v>
      </c>
      <c r="R7" s="20">
        <v>0.46310067290802703</v>
      </c>
      <c r="S7" s="20"/>
      <c r="T7" s="20">
        <v>0.25052999706962498</v>
      </c>
      <c r="U7" s="20">
        <v>0.21464595248023333</v>
      </c>
      <c r="V7" s="20">
        <v>0.23637585218776666</v>
      </c>
      <c r="W7" s="20">
        <v>0.23347311132259996</v>
      </c>
      <c r="X7" s="20">
        <v>0.25725630747156653</v>
      </c>
      <c r="Y7" s="20">
        <v>0.2685983696877966</v>
      </c>
      <c r="Z7" s="20">
        <v>0.27962912135175</v>
      </c>
      <c r="AA7" s="20">
        <v>0.27553262438364995</v>
      </c>
      <c r="AB7" s="20">
        <v>0.2938861735904667</v>
      </c>
      <c r="AC7" s="20">
        <v>0.31850500734893339</v>
      </c>
      <c r="AD7" s="20">
        <v>0.29650402455000002</v>
      </c>
      <c r="AE7" s="20">
        <v>0.31831152425009329</v>
      </c>
      <c r="AF7" s="20">
        <v>0.29098396823983141</v>
      </c>
      <c r="AG7" s="20">
        <v>0.30675545605867066</v>
      </c>
      <c r="AH7" s="20">
        <v>0.31779236336373001</v>
      </c>
      <c r="AI7" s="20">
        <v>0.29833403326230273</v>
      </c>
      <c r="AJ7" s="20">
        <v>0.30426985801725231</v>
      </c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</row>
    <row r="8" spans="1:82" x14ac:dyDescent="0.35">
      <c r="A8" s="1" t="s">
        <v>30</v>
      </c>
      <c r="B8" s="20">
        <v>4.52529283335494</v>
      </c>
      <c r="C8" s="20">
        <v>4.4223771891368013</v>
      </c>
      <c r="D8" s="20">
        <v>4.0282863694017355</v>
      </c>
      <c r="E8" s="20">
        <v>3.9481576235141689</v>
      </c>
      <c r="F8" s="20">
        <v>4.0383328878075977</v>
      </c>
      <c r="G8" s="20">
        <v>3.9701988157494377</v>
      </c>
      <c r="H8" s="20">
        <v>4.0544139077473345</v>
      </c>
      <c r="I8" s="20">
        <v>4.1025098890708316</v>
      </c>
      <c r="J8" s="20">
        <v>4.2644153966249663</v>
      </c>
      <c r="K8" s="20">
        <v>4.1798590062339995</v>
      </c>
      <c r="L8" s="20">
        <v>4.1458789131596001</v>
      </c>
      <c r="M8" s="20">
        <v>4.0773512226345705</v>
      </c>
      <c r="N8" s="20">
        <v>3.8070446372718587</v>
      </c>
      <c r="O8" s="20">
        <v>3.7363782465300144</v>
      </c>
      <c r="P8" s="20">
        <v>3.7919188742285668</v>
      </c>
      <c r="Q8" s="20">
        <v>3.97119739639666</v>
      </c>
      <c r="R8" s="20">
        <v>4.0962934639577959</v>
      </c>
      <c r="S8" s="20"/>
      <c r="T8" s="20">
        <v>0.75253236972521975</v>
      </c>
      <c r="U8" s="20">
        <v>0.66935055536746657</v>
      </c>
      <c r="V8" s="20">
        <v>0.62758684425099986</v>
      </c>
      <c r="W8" s="20">
        <v>0.6329874418839001</v>
      </c>
      <c r="X8" s="20">
        <v>0.58221716163009973</v>
      </c>
      <c r="Y8" s="20">
        <v>0.68105191541194154</v>
      </c>
      <c r="Z8" s="20">
        <v>0.66238161310526689</v>
      </c>
      <c r="AA8" s="20">
        <v>0.74416907893563344</v>
      </c>
      <c r="AB8" s="20">
        <v>0.70365496012919992</v>
      </c>
      <c r="AC8" s="20">
        <v>0.7378810891462998</v>
      </c>
      <c r="AD8" s="20">
        <v>0.77566667399456668</v>
      </c>
      <c r="AE8" s="20">
        <v>0.77086382307793155</v>
      </c>
      <c r="AF8" s="20">
        <v>0.62646152515569631</v>
      </c>
      <c r="AG8" s="20">
        <v>0.63123405170568536</v>
      </c>
      <c r="AH8" s="20">
        <v>0.71558931092470757</v>
      </c>
      <c r="AI8" s="20">
        <v>0.90355736267480091</v>
      </c>
      <c r="AJ8" s="20">
        <v>0.77656469194390942</v>
      </c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</row>
    <row r="9" spans="1:82" x14ac:dyDescent="0.35">
      <c r="A9" s="1" t="s">
        <v>44</v>
      </c>
      <c r="B9" s="20">
        <v>3.1175680326726347</v>
      </c>
      <c r="C9" s="20">
        <v>3.0404877671761659</v>
      </c>
      <c r="D9" s="20">
        <v>3.0324401893980992</v>
      </c>
      <c r="E9" s="20">
        <v>3.1662361849866683</v>
      </c>
      <c r="F9" s="20">
        <v>3.1819962466567295</v>
      </c>
      <c r="G9" s="20">
        <v>3.409324352496089</v>
      </c>
      <c r="H9" s="20">
        <v>3.4937142411678619</v>
      </c>
      <c r="I9" s="20">
        <v>3.4942031579954347</v>
      </c>
      <c r="J9" s="20">
        <v>3.4749276002544014</v>
      </c>
      <c r="K9" s="20">
        <v>3.715276366114137</v>
      </c>
      <c r="L9" s="20">
        <v>3.6394554038004054</v>
      </c>
      <c r="M9" s="20">
        <v>3.5315773302668947</v>
      </c>
      <c r="N9" s="20">
        <v>3.2821690048639836</v>
      </c>
      <c r="O9" s="20">
        <v>3.110193449175287</v>
      </c>
      <c r="P9" s="20">
        <v>3.3413242879823999</v>
      </c>
      <c r="Q9" s="20">
        <v>3.5956334230846463</v>
      </c>
      <c r="R9" s="20">
        <v>3.7754801243998357</v>
      </c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</row>
    <row r="10" spans="1:82" x14ac:dyDescent="0.35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 x14ac:dyDescent="0.3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20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</row>
    <row r="12" spans="1:82" x14ac:dyDescent="0.3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20"/>
      <c r="T12" s="4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</row>
    <row r="13" spans="1:82" x14ac:dyDescent="0.3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</row>
    <row r="14" spans="1:82" x14ac:dyDescent="0.3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</row>
    <row r="15" spans="1:82" x14ac:dyDescent="0.3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</row>
    <row r="16" spans="1:82" x14ac:dyDescent="0.3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</row>
    <row r="17" spans="2:82" x14ac:dyDescent="0.3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</row>
    <row r="18" spans="2:82" x14ac:dyDescent="0.3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</row>
    <row r="19" spans="2:82" x14ac:dyDescent="0.3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</row>
    <row r="20" spans="2:82" x14ac:dyDescent="0.3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</row>
    <row r="21" spans="2:82" x14ac:dyDescent="0.35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</row>
    <row r="22" spans="2:82" x14ac:dyDescent="0.35"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</row>
    <row r="23" spans="2:82" x14ac:dyDescent="0.35"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</row>
    <row r="24" spans="2:82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</row>
    <row r="25" spans="2:82" x14ac:dyDescent="0.35">
      <c r="S25" s="4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</row>
    <row r="26" spans="2:82" x14ac:dyDescent="0.35">
      <c r="S26" s="21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</row>
    <row r="27" spans="2:82" x14ac:dyDescent="0.35">
      <c r="B27" s="2"/>
      <c r="C27" s="2"/>
      <c r="D27" s="2"/>
      <c r="E27" s="2"/>
      <c r="F27" s="2"/>
      <c r="G27" s="2"/>
      <c r="H27" s="2"/>
      <c r="I27" s="2"/>
      <c r="J27" s="2"/>
      <c r="K27" s="4"/>
      <c r="L27" s="2"/>
      <c r="M27" s="4"/>
      <c r="N27" s="2"/>
      <c r="O27" s="2"/>
      <c r="P27" s="2"/>
      <c r="Q27" s="4"/>
      <c r="R27" s="4"/>
      <c r="S27" s="21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</row>
    <row r="28" spans="2:82" x14ac:dyDescent="0.35">
      <c r="B28" s="2"/>
      <c r="C28" s="2"/>
      <c r="D28" s="2"/>
      <c r="E28" s="2"/>
      <c r="F28" s="2"/>
      <c r="G28" s="2"/>
      <c r="H28" s="2"/>
      <c r="I28" s="2"/>
      <c r="J28" s="2"/>
      <c r="K28" s="4"/>
      <c r="L28" s="2"/>
      <c r="M28" s="4"/>
      <c r="N28" s="2"/>
      <c r="O28" s="2"/>
      <c r="P28" s="2"/>
      <c r="Q28" s="4"/>
      <c r="R28" s="4"/>
      <c r="S28" s="21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</row>
    <row r="29" spans="2:82" x14ac:dyDescent="0.35">
      <c r="S29" s="21"/>
      <c r="AK29" s="21"/>
      <c r="AL29" s="4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</row>
    <row r="30" spans="2:82" x14ac:dyDescent="0.35">
      <c r="S30" s="21"/>
      <c r="AK30" s="21"/>
      <c r="AL30" s="4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</row>
    <row r="31" spans="2:82" x14ac:dyDescent="0.35">
      <c r="S31" s="21"/>
      <c r="AK31" s="21"/>
      <c r="AL31" s="4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</row>
    <row r="32" spans="2:82" x14ac:dyDescent="0.35">
      <c r="B32" s="2"/>
      <c r="S32" s="21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</row>
    <row r="33" spans="2:82" x14ac:dyDescent="0.35">
      <c r="B33" s="2"/>
      <c r="C33" s="2"/>
      <c r="D33" s="2"/>
      <c r="E33" s="2"/>
      <c r="F33" s="2"/>
      <c r="G33" s="2"/>
      <c r="H33" s="2"/>
      <c r="I33" s="2"/>
      <c r="J33" s="2"/>
      <c r="K33" s="4"/>
      <c r="L33" s="2"/>
      <c r="M33" s="4"/>
      <c r="N33" s="2"/>
      <c r="O33" s="2"/>
      <c r="P33" s="2"/>
      <c r="Q33" s="4"/>
      <c r="R33" s="4"/>
      <c r="S33" s="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4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</row>
    <row r="34" spans="2:82" x14ac:dyDescent="0.35">
      <c r="B34" s="2"/>
      <c r="C34" s="2"/>
      <c r="D34" s="2"/>
      <c r="E34" s="2"/>
      <c r="F34" s="2"/>
      <c r="G34" s="2"/>
      <c r="H34" s="2"/>
      <c r="I34" s="2"/>
      <c r="J34" s="2"/>
      <c r="K34" s="4"/>
      <c r="L34" s="2"/>
      <c r="M34" s="4"/>
      <c r="N34" s="2"/>
      <c r="O34" s="2"/>
      <c r="P34" s="2"/>
      <c r="Q34" s="4"/>
      <c r="R34" s="4"/>
      <c r="S34" s="4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</row>
    <row r="35" spans="2:82" x14ac:dyDescent="0.35">
      <c r="B35" s="2"/>
      <c r="C35" s="2"/>
      <c r="D35" s="17"/>
      <c r="E35" s="2"/>
      <c r="F35" s="2"/>
      <c r="G35" s="2"/>
      <c r="H35" s="2"/>
      <c r="I35" s="2"/>
      <c r="J35" s="2"/>
      <c r="K35" s="2"/>
      <c r="L35" s="2"/>
      <c r="M35" s="4"/>
      <c r="N35" s="2"/>
      <c r="O35" s="2"/>
      <c r="P35" s="2"/>
      <c r="Q35" s="4"/>
      <c r="R35" s="4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</row>
    <row r="36" spans="2:82" x14ac:dyDescent="0.3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17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</row>
    <row r="37" spans="2:82" x14ac:dyDescent="0.35"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</row>
    <row r="38" spans="2:82" x14ac:dyDescent="0.35"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</row>
    <row r="39" spans="2:82" x14ac:dyDescent="0.35"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</row>
    <row r="40" spans="2:82" x14ac:dyDescent="0.35"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</row>
    <row r="41" spans="2:82" x14ac:dyDescent="0.35"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EB5CE-AC08-4A72-81CA-56BDD705AA65}">
  <dimension ref="A1:V61"/>
  <sheetViews>
    <sheetView zoomScale="70" zoomScaleNormal="70" workbookViewId="0">
      <pane xSplit="1" ySplit="6" topLeftCell="B7" activePane="bottomRight" state="frozen"/>
      <selection pane="topRight" activeCell="D1" sqref="D1"/>
      <selection pane="bottomLeft" activeCell="A6" sqref="A6"/>
      <selection pane="bottomRight" activeCell="A4" sqref="A4"/>
    </sheetView>
  </sheetViews>
  <sheetFormatPr defaultRowHeight="14.5" x14ac:dyDescent="0.35"/>
  <cols>
    <col min="1" max="11" width="11.08984375" style="1" customWidth="1"/>
    <col min="12" max="15" width="11.08984375" style="1" bestFit="1" customWidth="1"/>
    <col min="16" max="32" width="12.54296875" style="1" bestFit="1" customWidth="1"/>
    <col min="33" max="16384" width="8.7265625" style="1"/>
  </cols>
  <sheetData>
    <row r="1" spans="1:22" ht="26" x14ac:dyDescent="0.6">
      <c r="A1" s="25" t="s">
        <v>164</v>
      </c>
    </row>
    <row r="2" spans="1:22" x14ac:dyDescent="0.35">
      <c r="A2" s="1" t="s">
        <v>165</v>
      </c>
    </row>
    <row r="3" spans="1:22" x14ac:dyDescent="0.35">
      <c r="A3" s="1" t="s">
        <v>144</v>
      </c>
    </row>
    <row r="5" spans="1:22" x14ac:dyDescent="0.35">
      <c r="B5" s="1" t="s">
        <v>30</v>
      </c>
      <c r="G5" s="1" t="s">
        <v>31</v>
      </c>
      <c r="L5" s="1" t="s">
        <v>47</v>
      </c>
    </row>
    <row r="6" spans="1:22" s="2" customFormat="1" x14ac:dyDescent="0.35">
      <c r="B6" s="2">
        <v>2010</v>
      </c>
      <c r="C6" s="2">
        <v>2019</v>
      </c>
      <c r="D6" s="2">
        <v>2023</v>
      </c>
      <c r="E6" s="2">
        <v>2024</v>
      </c>
      <c r="G6" s="2">
        <v>2010</v>
      </c>
      <c r="H6" s="2">
        <v>2019</v>
      </c>
      <c r="I6" s="2">
        <v>2023</v>
      </c>
      <c r="J6" s="2">
        <v>2024</v>
      </c>
      <c r="L6" s="2">
        <v>2010</v>
      </c>
      <c r="M6" s="2">
        <v>2019</v>
      </c>
      <c r="N6" s="2">
        <v>2023</v>
      </c>
      <c r="O6" s="2">
        <v>2024</v>
      </c>
    </row>
    <row r="7" spans="1:22" s="2" customFormat="1" x14ac:dyDescent="0.35">
      <c r="A7" s="2" t="s">
        <v>32</v>
      </c>
      <c r="B7" s="13">
        <v>0.2861176882303248</v>
      </c>
      <c r="C7" s="13">
        <v>0.31234343420597688</v>
      </c>
      <c r="D7" s="13">
        <v>0.32963681070109307</v>
      </c>
      <c r="E7" s="13">
        <v>0.3264611731326596</v>
      </c>
      <c r="F7" s="1"/>
      <c r="G7" s="13">
        <v>0.23127372697775006</v>
      </c>
      <c r="H7" s="13">
        <v>0.35786998610083243</v>
      </c>
      <c r="I7" s="13">
        <v>0.39077401187722882</v>
      </c>
      <c r="J7" s="13">
        <v>0.37593179419891282</v>
      </c>
      <c r="K7" s="1"/>
      <c r="L7" s="4">
        <v>0.55300045540040377</v>
      </c>
      <c r="M7" s="4">
        <v>0.46603578015938979</v>
      </c>
      <c r="N7" s="4">
        <v>0.45756782154012615</v>
      </c>
      <c r="O7" s="4">
        <v>0.46478422808375014</v>
      </c>
      <c r="P7" s="1"/>
      <c r="Q7" s="1"/>
      <c r="R7" s="1"/>
      <c r="S7" s="1"/>
      <c r="T7" s="1"/>
      <c r="U7" s="1"/>
      <c r="V7" s="1"/>
    </row>
    <row r="8" spans="1:22" s="2" customFormat="1" x14ac:dyDescent="0.35">
      <c r="A8" s="2" t="s">
        <v>15</v>
      </c>
      <c r="B8" s="13">
        <v>0.59936321828454986</v>
      </c>
      <c r="C8" s="13">
        <v>0.45712327877878783</v>
      </c>
      <c r="D8" s="13">
        <v>0.41147433736467098</v>
      </c>
      <c r="E8" s="13">
        <v>0.40762969917829406</v>
      </c>
      <c r="F8" s="1"/>
      <c r="G8" s="13">
        <v>0.87864798185372539</v>
      </c>
      <c r="H8" s="13">
        <v>0.84574313264707524</v>
      </c>
      <c r="I8" s="13">
        <v>0.72672578453351089</v>
      </c>
      <c r="J8" s="13">
        <v>0.77157081976225184</v>
      </c>
      <c r="K8" s="1"/>
      <c r="L8" s="4">
        <v>0.40552007875750634</v>
      </c>
      <c r="M8" s="4">
        <v>0.35085966970206101</v>
      </c>
      <c r="N8" s="4">
        <v>0.36151317281398038</v>
      </c>
      <c r="O8" s="4">
        <v>0.34568310701264737</v>
      </c>
      <c r="P8" s="1"/>
      <c r="Q8" s="1"/>
      <c r="R8" s="1"/>
      <c r="S8" s="1"/>
      <c r="T8" s="1"/>
      <c r="U8" s="1"/>
      <c r="V8" s="1"/>
    </row>
    <row r="9" spans="1:22" s="2" customFormat="1" x14ac:dyDescent="0.35">
      <c r="A9" s="2" t="s">
        <v>17</v>
      </c>
      <c r="B9" s="13">
        <v>0.41168083488817514</v>
      </c>
      <c r="C9" s="13">
        <v>0.41253808964967936</v>
      </c>
      <c r="D9" s="13">
        <v>0.38120373636494292</v>
      </c>
      <c r="E9" s="13">
        <v>0.36685992217110996</v>
      </c>
      <c r="F9" s="1"/>
      <c r="G9" s="13">
        <v>0.21691390160719998</v>
      </c>
      <c r="H9" s="13">
        <v>0.19593886687276083</v>
      </c>
      <c r="I9" s="13">
        <v>0.17626821864773248</v>
      </c>
      <c r="J9" s="13">
        <v>0.18083612214330497</v>
      </c>
      <c r="K9" s="1"/>
      <c r="L9" s="4">
        <v>0.65492249773428401</v>
      </c>
      <c r="M9" s="4">
        <v>0.67798473751152688</v>
      </c>
      <c r="N9" s="4">
        <v>0.68380791703911881</v>
      </c>
      <c r="O9" s="4">
        <v>0.66982393971884757</v>
      </c>
      <c r="P9" s="1"/>
      <c r="Q9" s="1"/>
      <c r="R9" s="1"/>
      <c r="S9" s="1"/>
      <c r="T9" s="1"/>
      <c r="U9" s="1"/>
      <c r="V9" s="1"/>
    </row>
    <row r="10" spans="1:22" s="2" customFormat="1" x14ac:dyDescent="0.35">
      <c r="A10" s="2" t="s">
        <v>18</v>
      </c>
      <c r="B10" s="13">
        <v>0.20452754936097503</v>
      </c>
      <c r="C10" s="13">
        <v>0.21745035762663628</v>
      </c>
      <c r="D10" s="13">
        <v>0.21142383263776254</v>
      </c>
      <c r="E10" s="13">
        <v>0.21335719446133253</v>
      </c>
      <c r="F10" s="1"/>
      <c r="G10" s="13">
        <v>0.1806553326417</v>
      </c>
      <c r="H10" s="13">
        <v>0.22100777376733005</v>
      </c>
      <c r="I10" s="13">
        <v>0.21488592248532248</v>
      </c>
      <c r="J10" s="13">
        <v>0.23994306690788028</v>
      </c>
      <c r="K10" s="1"/>
      <c r="L10" s="4">
        <v>0.53098815891707929</v>
      </c>
      <c r="M10" s="4">
        <v>0.49594326586054649</v>
      </c>
      <c r="N10" s="4">
        <v>0.49593946677743705</v>
      </c>
      <c r="O10" s="4">
        <v>0.47067520723874723</v>
      </c>
      <c r="P10" s="1"/>
      <c r="Q10" s="1"/>
      <c r="R10" s="1"/>
      <c r="S10" s="1"/>
      <c r="T10" s="1"/>
      <c r="U10" s="1"/>
      <c r="V10" s="1"/>
    </row>
    <row r="11" spans="1:22" s="2" customFormat="1" x14ac:dyDescent="0.35">
      <c r="A11" s="2" t="s">
        <v>33</v>
      </c>
      <c r="B11" s="13">
        <v>1.3146038767774515</v>
      </c>
      <c r="C11" s="13">
        <v>1.3011768101397163</v>
      </c>
      <c r="D11" s="13">
        <v>1.2048854827253088</v>
      </c>
      <c r="E11" s="13">
        <v>1.2872207961875708</v>
      </c>
      <c r="F11" s="1"/>
      <c r="G11" s="13">
        <v>0.44589996941325022</v>
      </c>
      <c r="H11" s="13">
        <v>0.48829426870327519</v>
      </c>
      <c r="I11" s="13">
        <v>0.55371586221899838</v>
      </c>
      <c r="J11" s="13">
        <v>0.54023304455256882</v>
      </c>
      <c r="K11" s="1"/>
      <c r="L11" s="4">
        <v>0.74672025262650332</v>
      </c>
      <c r="M11" s="4">
        <v>0.72712927608811151</v>
      </c>
      <c r="N11" s="4">
        <v>0.68513849724336817</v>
      </c>
      <c r="O11" s="4">
        <v>0.70437937609752799</v>
      </c>
      <c r="P11" s="1"/>
      <c r="Q11" s="1"/>
      <c r="R11" s="1"/>
      <c r="S11" s="1"/>
      <c r="T11" s="1"/>
      <c r="U11" s="1"/>
      <c r="V11" s="1"/>
    </row>
    <row r="12" spans="1:22" s="2" customFormat="1" x14ac:dyDescent="0.35">
      <c r="A12" s="2" t="s">
        <v>13</v>
      </c>
      <c r="B12" s="13">
        <v>0.75698277109424994</v>
      </c>
      <c r="C12" s="13">
        <v>0.91270736173262357</v>
      </c>
      <c r="D12" s="13">
        <v>0.93855977918994637</v>
      </c>
      <c r="E12" s="13">
        <v>0.92055103332604471</v>
      </c>
      <c r="F12" s="1"/>
      <c r="G12" s="13">
        <v>0.59506842956272488</v>
      </c>
      <c r="H12" s="13">
        <v>0.81396287324161443</v>
      </c>
      <c r="I12" s="13">
        <v>0.89548248932178309</v>
      </c>
      <c r="J12" s="13">
        <v>0.97734465410262994</v>
      </c>
      <c r="K12" s="1"/>
      <c r="L12" s="4">
        <v>0.5598772966041704</v>
      </c>
      <c r="M12" s="4">
        <v>0.52859390475694468</v>
      </c>
      <c r="N12" s="4">
        <v>0.51174381054563134</v>
      </c>
      <c r="O12" s="4">
        <v>0.48503773912529125</v>
      </c>
      <c r="P12" s="1"/>
      <c r="Q12" s="1"/>
      <c r="R12" s="1"/>
      <c r="S12" s="1"/>
      <c r="T12" s="1"/>
      <c r="U12" s="1"/>
      <c r="V12" s="1"/>
    </row>
    <row r="13" spans="1:22" s="2" customFormat="1" x14ac:dyDescent="0.35">
      <c r="A13" s="2" t="s">
        <v>34</v>
      </c>
      <c r="B13" s="13">
        <v>0.39228365742870003</v>
      </c>
      <c r="C13" s="13">
        <v>0.44146717580118705</v>
      </c>
      <c r="D13" s="13">
        <v>0.45645064630958099</v>
      </c>
      <c r="E13" s="13">
        <v>0.50981902626657893</v>
      </c>
      <c r="F13" s="1"/>
      <c r="G13" s="13">
        <v>0.20904531667965001</v>
      </c>
      <c r="H13" s="13">
        <v>0.25495111425727252</v>
      </c>
      <c r="I13" s="13">
        <v>0.28030248017308601</v>
      </c>
      <c r="J13" s="13">
        <v>0.31530980629138716</v>
      </c>
      <c r="K13" s="1"/>
      <c r="L13" s="4">
        <v>0.65236114393186828</v>
      </c>
      <c r="M13" s="4">
        <v>0.63391094418862681</v>
      </c>
      <c r="N13" s="4">
        <v>0.6195435484457622</v>
      </c>
      <c r="O13" s="4">
        <v>0.61786596971299468</v>
      </c>
      <c r="P13" s="1"/>
      <c r="Q13" s="1"/>
      <c r="R13" s="1"/>
      <c r="S13" s="1"/>
      <c r="T13" s="1"/>
      <c r="U13" s="1"/>
      <c r="V13" s="1"/>
    </row>
    <row r="14" spans="1:22" s="2" customFormat="1" x14ac:dyDescent="0.35">
      <c r="A14" s="2" t="s">
        <v>35</v>
      </c>
      <c r="B14" s="13">
        <v>4.6226094804774971E-2</v>
      </c>
      <c r="C14" s="13">
        <v>3.9129790233701466E-2</v>
      </c>
      <c r="D14" s="13">
        <v>4.6693658355878201E-2</v>
      </c>
      <c r="E14" s="13">
        <v>4.1830700520559677E-2</v>
      </c>
      <c r="F14" s="1"/>
      <c r="G14" s="13">
        <v>0.29498918025184934</v>
      </c>
      <c r="H14" s="13">
        <v>0.35306262520609566</v>
      </c>
      <c r="I14" s="13">
        <v>0.38544113880562736</v>
      </c>
      <c r="J14" s="13">
        <v>0.39743560239407189</v>
      </c>
      <c r="K14" s="1"/>
      <c r="L14" s="4">
        <v>0.135474869339023</v>
      </c>
      <c r="M14" s="4">
        <v>9.977191983639476E-2</v>
      </c>
      <c r="N14" s="4">
        <v>0.10805345614976469</v>
      </c>
      <c r="O14" s="4">
        <v>9.5228566914883961E-2</v>
      </c>
      <c r="P14" s="1"/>
      <c r="Q14" s="1"/>
      <c r="R14" s="1"/>
      <c r="S14" s="1"/>
      <c r="T14" s="1"/>
      <c r="U14" s="1"/>
      <c r="V14" s="1"/>
    </row>
    <row r="15" spans="1:22" s="2" customFormat="1" x14ac:dyDescent="0.35">
      <c r="A15" s="1">
        <v>0</v>
      </c>
      <c r="B15" s="13">
        <v>4.0117856908692016</v>
      </c>
      <c r="C15" s="13">
        <v>4.093936298168309</v>
      </c>
      <c r="D15" s="13">
        <v>3.9803282836491838</v>
      </c>
      <c r="E15" s="13">
        <v>4.0737295452441504</v>
      </c>
      <c r="F15" s="1"/>
      <c r="G15" s="13">
        <v>3.05249383898785</v>
      </c>
      <c r="H15" s="13">
        <v>3.5308306407962569</v>
      </c>
      <c r="I15" s="13">
        <v>3.6235959080632894</v>
      </c>
      <c r="J15" s="13">
        <v>3.7986049103530073</v>
      </c>
      <c r="K15" s="1"/>
      <c r="L15" s="4">
        <v>0.56789735937167563</v>
      </c>
      <c r="M15" s="4">
        <v>0.53692608979918022</v>
      </c>
      <c r="N15" s="4">
        <v>0.52345712336103367</v>
      </c>
      <c r="O15" s="4">
        <v>0.51747414546745607</v>
      </c>
    </row>
    <row r="16" spans="1:22" s="2" customForma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4"/>
      <c r="M16" s="1"/>
      <c r="N16" s="1"/>
    </row>
    <row r="17" spans="1:14" s="2" customForma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1"/>
      <c r="L17" s="1"/>
      <c r="M17" s="1"/>
      <c r="N17" s="1"/>
    </row>
    <row r="18" spans="1:14" s="2" customFormat="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1"/>
      <c r="L18" s="1"/>
      <c r="M18" s="1"/>
      <c r="N18" s="1"/>
    </row>
    <row r="19" spans="1:14" s="2" customFormat="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1"/>
      <c r="L19" s="1"/>
      <c r="M19" s="1"/>
      <c r="N19" s="1"/>
    </row>
    <row r="20" spans="1:14" s="2" customFormat="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1"/>
      <c r="L20" s="1"/>
      <c r="M20" s="1"/>
      <c r="N20" s="1"/>
    </row>
    <row r="21" spans="1:14" s="2" customFormat="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1"/>
      <c r="L21" s="1"/>
      <c r="M21" s="1"/>
      <c r="N21" s="1"/>
    </row>
    <row r="22" spans="1:14" s="2" customFormat="1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1"/>
      <c r="L22" s="1"/>
      <c r="M22" s="1"/>
      <c r="N22" s="1"/>
    </row>
    <row r="23" spans="1:14" s="2" customFormat="1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1"/>
      <c r="L23" s="1"/>
      <c r="M23" s="1"/>
      <c r="N23" s="1"/>
    </row>
    <row r="24" spans="1:14" s="2" customFormat="1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1"/>
      <c r="L24" s="1"/>
      <c r="M24" s="1"/>
      <c r="N24" s="1"/>
    </row>
    <row r="25" spans="1:14" s="2" customFormat="1" x14ac:dyDescent="0.35">
      <c r="K25" s="1"/>
      <c r="L25" s="1"/>
      <c r="M25" s="1"/>
      <c r="N25" s="1"/>
    </row>
    <row r="26" spans="1:14" s="2" customFormat="1" x14ac:dyDescent="0.3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"/>
      <c r="L26" s="1"/>
      <c r="M26" s="1"/>
      <c r="N26" s="1"/>
    </row>
    <row r="27" spans="1:14" s="2" customFormat="1" x14ac:dyDescent="0.35">
      <c r="A27" s="1"/>
      <c r="B27" s="14"/>
      <c r="C27" s="14"/>
      <c r="D27" s="14"/>
      <c r="E27" s="14"/>
      <c r="F27" s="1"/>
      <c r="G27" s="14"/>
      <c r="H27" s="14"/>
      <c r="I27" s="14"/>
      <c r="J27" s="14"/>
      <c r="K27" s="1"/>
      <c r="L27" s="1"/>
      <c r="M27" s="1"/>
      <c r="N27" s="1"/>
    </row>
    <row r="28" spans="1:14" s="2" customFormat="1" x14ac:dyDescent="0.35">
      <c r="A28" s="1"/>
      <c r="B28" s="14"/>
      <c r="C28" s="14"/>
      <c r="D28" s="14"/>
      <c r="E28" s="14"/>
      <c r="F28" s="1"/>
      <c r="G28" s="14"/>
      <c r="H28" s="14"/>
      <c r="I28" s="14"/>
      <c r="J28" s="14"/>
      <c r="K28" s="1"/>
      <c r="L28" s="1"/>
      <c r="M28" s="1"/>
      <c r="N28" s="1"/>
    </row>
    <row r="29" spans="1:14" s="2" customForma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s="2" customFormat="1" x14ac:dyDescent="0.35">
      <c r="A30" s="1"/>
      <c r="B30" s="1"/>
      <c r="C30" s="1"/>
      <c r="D30" s="1"/>
      <c r="E30" s="1"/>
      <c r="G30" s="4"/>
      <c r="H30" s="4"/>
      <c r="I30" s="4"/>
      <c r="J30" s="15"/>
      <c r="K30" s="1"/>
      <c r="L30" s="1"/>
      <c r="M30" s="1"/>
      <c r="N30" s="1"/>
    </row>
    <row r="31" spans="1:14" s="2" customFormat="1" x14ac:dyDescent="0.35">
      <c r="A31" s="1"/>
      <c r="B31" s="1"/>
      <c r="C31" s="1"/>
      <c r="D31" s="1"/>
      <c r="E31" s="1"/>
      <c r="G31" s="16"/>
      <c r="H31" s="16"/>
      <c r="I31" s="16"/>
      <c r="J31" s="16"/>
      <c r="K31" s="1"/>
      <c r="L31" s="1"/>
      <c r="M31" s="1"/>
      <c r="N31" s="1"/>
    </row>
    <row r="32" spans="1:14" s="2" customFormat="1" x14ac:dyDescent="0.35">
      <c r="A32" s="1"/>
      <c r="B32" s="1"/>
      <c r="C32" s="1"/>
      <c r="D32" s="1"/>
      <c r="E32" s="1"/>
      <c r="G32" s="4"/>
      <c r="H32" s="4"/>
      <c r="I32" s="4"/>
      <c r="J32" s="4"/>
      <c r="K32" s="1"/>
      <c r="L32" s="1"/>
      <c r="M32" s="1"/>
      <c r="N32" s="1"/>
    </row>
    <row r="33" spans="1:14" s="2" customFormat="1" x14ac:dyDescent="0.35">
      <c r="A33" s="1"/>
      <c r="B33" s="1"/>
      <c r="C33" s="1"/>
      <c r="D33" s="1"/>
      <c r="E33" s="1"/>
      <c r="G33" s="4"/>
      <c r="H33" s="4"/>
      <c r="I33" s="4"/>
      <c r="J33" s="4"/>
      <c r="K33" s="1"/>
      <c r="L33" s="1"/>
      <c r="M33" s="1"/>
      <c r="N33" s="1"/>
    </row>
    <row r="34" spans="1:14" s="2" customFormat="1" x14ac:dyDescent="0.35">
      <c r="A34" s="1"/>
      <c r="B34" s="1"/>
      <c r="C34" s="1"/>
      <c r="D34" s="1"/>
      <c r="E34" s="1"/>
      <c r="G34" s="4"/>
      <c r="H34" s="4"/>
      <c r="I34" s="4"/>
      <c r="J34" s="4"/>
      <c r="K34" s="1"/>
      <c r="L34" s="1"/>
      <c r="M34" s="1"/>
      <c r="N34" s="1"/>
    </row>
    <row r="35" spans="1:14" s="2" customFormat="1" x14ac:dyDescent="0.35">
      <c r="A35" s="1"/>
      <c r="B35" s="1"/>
      <c r="C35" s="1"/>
      <c r="D35" s="1"/>
      <c r="E35" s="1"/>
      <c r="G35" s="4"/>
      <c r="H35" s="4"/>
      <c r="I35" s="4"/>
      <c r="J35" s="15"/>
      <c r="K35" s="1"/>
      <c r="L35" s="1"/>
      <c r="M35" s="1"/>
      <c r="N35" s="1"/>
    </row>
    <row r="36" spans="1:14" s="2" customFormat="1" x14ac:dyDescent="0.35">
      <c r="A36" s="1"/>
      <c r="B36" s="1"/>
      <c r="C36" s="1"/>
      <c r="D36" s="1"/>
      <c r="E36" s="1"/>
      <c r="G36" s="4"/>
      <c r="H36" s="4"/>
      <c r="I36" s="4"/>
      <c r="J36" s="4"/>
      <c r="K36" s="1"/>
      <c r="L36" s="1"/>
      <c r="M36" s="1"/>
      <c r="N36" s="1"/>
    </row>
    <row r="37" spans="1:14" s="2" customFormat="1" x14ac:dyDescent="0.35">
      <c r="A37" s="1"/>
      <c r="B37" s="1"/>
      <c r="C37" s="1"/>
      <c r="D37" s="1"/>
      <c r="E37" s="1"/>
      <c r="G37" s="4"/>
      <c r="H37" s="4"/>
      <c r="I37" s="4"/>
      <c r="J37" s="16"/>
      <c r="K37" s="1"/>
      <c r="L37" s="1"/>
      <c r="M37" s="1"/>
      <c r="N37" s="1"/>
    </row>
    <row r="38" spans="1:14" s="2" customFormat="1" x14ac:dyDescent="0.35">
      <c r="A38" s="1"/>
      <c r="B38" s="1"/>
      <c r="C38" s="1"/>
      <c r="D38" s="1"/>
      <c r="E38" s="1"/>
      <c r="F38" s="1"/>
      <c r="G38" s="4"/>
      <c r="H38" s="4"/>
      <c r="I38" s="4"/>
      <c r="J38" s="15"/>
      <c r="K38" s="1"/>
      <c r="L38" s="1"/>
      <c r="M38" s="1"/>
      <c r="N38" s="1"/>
    </row>
    <row r="39" spans="1:14" s="2" customForma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" customForma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s="2" customFormat="1" x14ac:dyDescent="0.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s="2" customForma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s="2" customForma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s="2" customFormat="1" x14ac:dyDescent="0.3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s="2" customFormat="1" x14ac:dyDescent="0.35">
      <c r="B45" s="1"/>
      <c r="C45" s="1"/>
      <c r="D45" s="1"/>
      <c r="E45" s="1"/>
      <c r="G45" s="1"/>
      <c r="H45" s="1"/>
      <c r="I45" s="1"/>
      <c r="J45" s="1"/>
    </row>
    <row r="46" spans="1:14" s="2" customFormat="1" x14ac:dyDescent="0.35">
      <c r="B46" s="1"/>
      <c r="C46" s="1"/>
      <c r="D46" s="1"/>
      <c r="E46" s="1"/>
      <c r="G46" s="1"/>
      <c r="H46" s="1"/>
      <c r="I46" s="1"/>
      <c r="J46" s="1"/>
    </row>
    <row r="47" spans="1:14" s="2" customFormat="1" x14ac:dyDescent="0.35">
      <c r="B47" s="1"/>
      <c r="C47" s="1"/>
      <c r="D47" s="1"/>
      <c r="E47" s="1"/>
      <c r="G47" s="1"/>
      <c r="H47" s="1"/>
      <c r="I47" s="1"/>
      <c r="J47" s="1"/>
    </row>
    <row r="48" spans="1:14" s="2" customFormat="1" x14ac:dyDescent="0.35">
      <c r="B48" s="1"/>
      <c r="C48" s="1"/>
      <c r="D48" s="1"/>
      <c r="E48" s="1"/>
      <c r="G48" s="1"/>
      <c r="H48" s="1"/>
      <c r="I48" s="1"/>
      <c r="J48" s="1"/>
    </row>
    <row r="49" spans="1:10" s="2" customFormat="1" x14ac:dyDescent="0.35">
      <c r="A49" s="1"/>
      <c r="B49" s="1"/>
      <c r="C49" s="1"/>
      <c r="D49" s="1"/>
      <c r="E49" s="1"/>
      <c r="G49" s="1"/>
      <c r="H49" s="1"/>
      <c r="I49" s="1"/>
      <c r="J49" s="1"/>
    </row>
    <row r="50" spans="1:10" s="2" customFormat="1" x14ac:dyDescent="0.35">
      <c r="B50" s="1"/>
      <c r="C50" s="1"/>
      <c r="D50" s="1"/>
      <c r="E50" s="1"/>
      <c r="G50" s="1"/>
      <c r="H50" s="1"/>
      <c r="I50" s="1"/>
      <c r="J50" s="1"/>
    </row>
    <row r="51" spans="1:10" s="2" customFormat="1" x14ac:dyDescent="0.35">
      <c r="E51" s="1"/>
      <c r="J51" s="1"/>
    </row>
    <row r="52" spans="1:10" s="2" customFormat="1" x14ac:dyDescent="0.35">
      <c r="B52" s="4"/>
      <c r="C52" s="4"/>
      <c r="D52" s="4"/>
      <c r="E52" s="4"/>
      <c r="J52" s="17"/>
    </row>
    <row r="53" spans="1:10" s="2" customFormat="1" x14ac:dyDescent="0.35"/>
    <row r="54" spans="1:10" s="2" customFormat="1" x14ac:dyDescent="0.35"/>
    <row r="55" spans="1:10" s="2" customFormat="1" x14ac:dyDescent="0.35"/>
    <row r="56" spans="1:10" s="2" customFormat="1" x14ac:dyDescent="0.35"/>
    <row r="57" spans="1:10" s="2" customFormat="1" x14ac:dyDescent="0.35"/>
    <row r="58" spans="1:10" s="2" customFormat="1" x14ac:dyDescent="0.35"/>
    <row r="59" spans="1:10" s="2" customFormat="1" x14ac:dyDescent="0.35"/>
    <row r="60" spans="1:10" s="2" customFormat="1" x14ac:dyDescent="0.35"/>
    <row r="61" spans="1:10" x14ac:dyDescent="0.35">
      <c r="B61" s="2"/>
      <c r="C61" s="2"/>
      <c r="D61" s="2"/>
      <c r="E61" s="2"/>
      <c r="F61" s="2"/>
      <c r="G61" s="2"/>
      <c r="H61" s="2"/>
      <c r="I61" s="2"/>
      <c r="J61" s="2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A359-F907-483E-9472-F2512DA85A91}">
  <dimension ref="A1:S63"/>
  <sheetViews>
    <sheetView zoomScale="64" zoomScaleNormal="64" workbookViewId="0">
      <pane xSplit="2" ySplit="6" topLeftCell="C7" activePane="bottomRight" state="frozen"/>
      <selection pane="topRight" activeCell="E1" sqref="E1"/>
      <selection pane="bottomLeft" activeCell="A6" sqref="A6"/>
      <selection pane="bottomRight" activeCell="A3" sqref="A3"/>
    </sheetView>
  </sheetViews>
  <sheetFormatPr defaultRowHeight="14.5" x14ac:dyDescent="0.35"/>
  <cols>
    <col min="3" max="6" width="12.6328125" bestFit="1" customWidth="1"/>
    <col min="7" max="10" width="12.54296875" bestFit="1" customWidth="1"/>
  </cols>
  <sheetData>
    <row r="1" spans="1:19" ht="26" x14ac:dyDescent="0.6">
      <c r="A1" s="25" t="s">
        <v>166</v>
      </c>
    </row>
    <row r="2" spans="1:19" x14ac:dyDescent="0.35">
      <c r="A2" t="s">
        <v>167</v>
      </c>
    </row>
    <row r="3" spans="1:19" x14ac:dyDescent="0.35">
      <c r="A3" s="1" t="s">
        <v>144</v>
      </c>
    </row>
    <row r="4" spans="1:19" x14ac:dyDescent="0.35">
      <c r="C4" t="s">
        <v>0</v>
      </c>
      <c r="K4" t="s">
        <v>1</v>
      </c>
      <c r="L4" t="s">
        <v>2</v>
      </c>
    </row>
    <row r="5" spans="1:19" x14ac:dyDescent="0.35">
      <c r="C5" t="s">
        <v>48</v>
      </c>
      <c r="G5" t="s">
        <v>49</v>
      </c>
      <c r="L5" t="s">
        <v>48</v>
      </c>
      <c r="P5" t="s">
        <v>49</v>
      </c>
    </row>
    <row r="6" spans="1:19" x14ac:dyDescent="0.35">
      <c r="C6">
        <v>2009</v>
      </c>
      <c r="D6">
        <v>2019</v>
      </c>
      <c r="E6">
        <v>2023</v>
      </c>
      <c r="F6">
        <v>2024</v>
      </c>
      <c r="G6">
        <v>2009</v>
      </c>
      <c r="H6">
        <v>2019</v>
      </c>
      <c r="I6">
        <v>2023</v>
      </c>
      <c r="J6">
        <v>2024</v>
      </c>
      <c r="L6">
        <v>2009</v>
      </c>
      <c r="M6">
        <v>2019</v>
      </c>
      <c r="N6">
        <v>2023</v>
      </c>
      <c r="O6">
        <v>2024</v>
      </c>
      <c r="P6">
        <v>2009</v>
      </c>
      <c r="Q6">
        <v>2019</v>
      </c>
      <c r="R6">
        <v>2023</v>
      </c>
      <c r="S6">
        <v>2024</v>
      </c>
    </row>
    <row r="7" spans="1:19" x14ac:dyDescent="0.35">
      <c r="A7" t="s">
        <v>50</v>
      </c>
      <c r="B7" t="s">
        <v>51</v>
      </c>
      <c r="C7" s="1">
        <v>33660.5</v>
      </c>
      <c r="D7" s="1">
        <v>44482</v>
      </c>
      <c r="E7" s="1">
        <v>55111.5</v>
      </c>
      <c r="F7" s="1">
        <v>60614.75</v>
      </c>
      <c r="G7" s="1">
        <v>115012.75</v>
      </c>
      <c r="H7" s="1">
        <v>153786.25</v>
      </c>
      <c r="I7" s="1">
        <v>152883.75</v>
      </c>
      <c r="J7" s="1">
        <v>143237.75</v>
      </c>
      <c r="L7" s="1">
        <v>34415.25</v>
      </c>
      <c r="M7" s="1">
        <v>50153.5</v>
      </c>
      <c r="N7" s="1">
        <v>47887</v>
      </c>
      <c r="O7" s="1">
        <v>51753.75</v>
      </c>
      <c r="P7" s="1">
        <v>144631.25</v>
      </c>
      <c r="Q7" s="1">
        <v>229050.25</v>
      </c>
      <c r="R7" s="1">
        <v>224486.5</v>
      </c>
      <c r="S7" s="1">
        <v>217370.75</v>
      </c>
    </row>
    <row r="8" spans="1:19" x14ac:dyDescent="0.35">
      <c r="B8" t="s">
        <v>52</v>
      </c>
      <c r="C8" s="1">
        <v>13284</v>
      </c>
      <c r="D8" s="1">
        <v>11321.25</v>
      </c>
      <c r="E8" s="1">
        <v>11136.75</v>
      </c>
      <c r="F8" s="1">
        <v>18275.25</v>
      </c>
      <c r="G8" s="1">
        <v>60174.75</v>
      </c>
      <c r="H8" s="1">
        <v>68521.75</v>
      </c>
      <c r="I8" s="1">
        <v>65574.75</v>
      </c>
      <c r="J8" s="1">
        <v>63234.5</v>
      </c>
      <c r="L8" s="1">
        <v>2461.75</v>
      </c>
      <c r="M8" s="1">
        <v>5517.5</v>
      </c>
      <c r="N8" s="1">
        <v>2330.25</v>
      </c>
      <c r="O8" s="1">
        <v>5382</v>
      </c>
      <c r="P8" s="1">
        <v>14376</v>
      </c>
      <c r="Q8" s="1">
        <v>18209</v>
      </c>
      <c r="R8" s="1">
        <v>16259.5</v>
      </c>
      <c r="S8" s="1">
        <v>22344.5</v>
      </c>
    </row>
    <row r="9" spans="1:19" x14ac:dyDescent="0.35">
      <c r="B9" t="s">
        <v>53</v>
      </c>
      <c r="C9" s="1">
        <v>58766.75</v>
      </c>
      <c r="D9" s="1">
        <v>49043.25</v>
      </c>
      <c r="E9" s="1">
        <v>56235.5</v>
      </c>
      <c r="F9" s="1">
        <v>54630.25</v>
      </c>
      <c r="G9" s="1">
        <v>217226.5</v>
      </c>
      <c r="H9" s="1">
        <v>159049.5</v>
      </c>
      <c r="I9" s="1">
        <v>134536</v>
      </c>
      <c r="J9" s="1">
        <v>139858.75</v>
      </c>
      <c r="L9" s="1">
        <v>3153.75</v>
      </c>
      <c r="M9" s="1">
        <v>6072</v>
      </c>
      <c r="N9" s="1">
        <v>6766.25</v>
      </c>
      <c r="O9" s="1">
        <v>3238</v>
      </c>
      <c r="P9" s="1">
        <v>13798.5</v>
      </c>
      <c r="Q9" s="1">
        <v>11856.25</v>
      </c>
      <c r="R9" s="1">
        <v>7404.5</v>
      </c>
      <c r="S9" s="1">
        <v>8439</v>
      </c>
    </row>
    <row r="10" spans="1:19" x14ac:dyDescent="0.35">
      <c r="A10" t="s">
        <v>28</v>
      </c>
      <c r="B10" t="s">
        <v>51</v>
      </c>
      <c r="C10" s="1">
        <v>16833.25</v>
      </c>
      <c r="D10" s="1">
        <v>24248.75</v>
      </c>
      <c r="E10" s="1">
        <v>27608.75</v>
      </c>
      <c r="F10" s="1">
        <v>30616.5</v>
      </c>
      <c r="G10" s="1">
        <v>40165.5</v>
      </c>
      <c r="H10" s="1">
        <v>58831.5</v>
      </c>
      <c r="I10" s="1">
        <v>86609</v>
      </c>
      <c r="J10" s="1">
        <v>77149.25</v>
      </c>
      <c r="L10" s="1">
        <v>513071.75</v>
      </c>
      <c r="M10" s="1">
        <v>507987.25</v>
      </c>
      <c r="N10" s="1">
        <v>550823</v>
      </c>
      <c r="O10" s="1">
        <v>536671.25</v>
      </c>
      <c r="P10" s="1">
        <v>455937.5</v>
      </c>
      <c r="Q10" s="1">
        <v>636147.75</v>
      </c>
      <c r="R10" s="1">
        <v>717590.75</v>
      </c>
      <c r="S10" s="1">
        <v>683634</v>
      </c>
    </row>
    <row r="11" spans="1:19" x14ac:dyDescent="0.35">
      <c r="B11" t="s">
        <v>52</v>
      </c>
      <c r="C11" s="1">
        <v>4471.5</v>
      </c>
      <c r="D11" s="1">
        <v>6961</v>
      </c>
      <c r="E11" s="1">
        <v>8843</v>
      </c>
      <c r="F11" s="1">
        <v>10817</v>
      </c>
      <c r="G11" s="1">
        <v>14091.75</v>
      </c>
      <c r="H11" s="1">
        <v>21665.75</v>
      </c>
      <c r="I11" s="1">
        <v>18851.25</v>
      </c>
      <c r="J11" s="1">
        <v>23310.75</v>
      </c>
      <c r="L11" s="1">
        <v>18125.75</v>
      </c>
      <c r="M11" s="1">
        <v>24940.75</v>
      </c>
      <c r="N11" s="1">
        <v>21651.75</v>
      </c>
      <c r="O11" s="1">
        <v>22658.25</v>
      </c>
      <c r="P11" s="1">
        <v>35618</v>
      </c>
      <c r="Q11" s="1">
        <v>67136</v>
      </c>
      <c r="R11" s="1">
        <v>56285.5</v>
      </c>
      <c r="S11" s="1">
        <v>63580.75</v>
      </c>
    </row>
    <row r="12" spans="1:19" x14ac:dyDescent="0.35">
      <c r="B12" t="s">
        <v>53</v>
      </c>
      <c r="C12" s="1">
        <v>31568.5</v>
      </c>
      <c r="D12" s="1">
        <v>30210.5</v>
      </c>
      <c r="E12" s="1">
        <v>48274</v>
      </c>
      <c r="F12" s="1">
        <v>44498</v>
      </c>
      <c r="G12" s="1">
        <v>44885.5</v>
      </c>
      <c r="H12" s="1">
        <v>44171.75</v>
      </c>
      <c r="I12" s="1">
        <v>41411.5</v>
      </c>
      <c r="J12" s="1">
        <v>47786</v>
      </c>
      <c r="L12" s="1">
        <v>12486</v>
      </c>
      <c r="M12" s="1">
        <v>25848</v>
      </c>
      <c r="N12" s="1">
        <v>36687.5</v>
      </c>
      <c r="O12" s="1">
        <v>29634.75</v>
      </c>
      <c r="P12" s="1">
        <v>21468</v>
      </c>
      <c r="Q12" s="1">
        <v>23373.75</v>
      </c>
      <c r="R12" s="1">
        <v>24516.5</v>
      </c>
      <c r="S12" s="1">
        <v>22155.25</v>
      </c>
    </row>
    <row r="14" spans="1:19" x14ac:dyDescent="0.35">
      <c r="C14" s="3"/>
      <c r="J14" s="3"/>
    </row>
    <row r="19" spans="3:6" x14ac:dyDescent="0.35">
      <c r="C19" s="1"/>
      <c r="D19" s="1"/>
      <c r="E19" s="1"/>
      <c r="F19" s="1"/>
    </row>
    <row r="20" spans="3:6" x14ac:dyDescent="0.35">
      <c r="C20" s="1"/>
      <c r="D20" s="1"/>
      <c r="E20" s="1"/>
      <c r="F20" s="1"/>
    </row>
    <row r="21" spans="3:6" x14ac:dyDescent="0.35">
      <c r="C21" s="1"/>
      <c r="D21" s="1"/>
      <c r="E21" s="1"/>
      <c r="F21" s="1"/>
    </row>
    <row r="22" spans="3:6" x14ac:dyDescent="0.35">
      <c r="C22" s="1"/>
      <c r="D22" s="1"/>
      <c r="E22" s="1"/>
      <c r="F22" s="1"/>
    </row>
    <row r="23" spans="3:6" x14ac:dyDescent="0.35">
      <c r="C23" s="1"/>
      <c r="D23" s="1"/>
      <c r="E23" s="1"/>
      <c r="F23" s="1"/>
    </row>
    <row r="24" spans="3:6" x14ac:dyDescent="0.35">
      <c r="C24" s="1"/>
      <c r="D24" s="1"/>
      <c r="E24" s="1"/>
      <c r="F24" s="1"/>
    </row>
    <row r="25" spans="3:6" x14ac:dyDescent="0.35">
      <c r="C25" s="1"/>
      <c r="D25" s="1"/>
      <c r="E25" s="1"/>
      <c r="F25" s="1"/>
    </row>
    <row r="26" spans="3:6" x14ac:dyDescent="0.35">
      <c r="C26" s="1"/>
      <c r="D26" s="1"/>
      <c r="E26" s="1"/>
      <c r="F26" s="1"/>
    </row>
    <row r="27" spans="3:6" x14ac:dyDescent="0.35">
      <c r="C27" s="1"/>
      <c r="D27" s="1"/>
      <c r="E27" s="1"/>
      <c r="F27" s="1"/>
    </row>
    <row r="28" spans="3:6" x14ac:dyDescent="0.35">
      <c r="C28" s="1"/>
      <c r="D28" s="1"/>
      <c r="E28" s="1"/>
      <c r="F28" s="1"/>
    </row>
    <row r="29" spans="3:6" x14ac:dyDescent="0.35">
      <c r="C29" s="1"/>
      <c r="D29" s="1"/>
      <c r="E29" s="1"/>
      <c r="F29" s="1"/>
    </row>
    <row r="30" spans="3:6" x14ac:dyDescent="0.35">
      <c r="C30" s="1"/>
      <c r="D30" s="1"/>
      <c r="E30" s="1"/>
      <c r="F30" s="1"/>
    </row>
    <row r="31" spans="3:6" x14ac:dyDescent="0.35">
      <c r="C31" s="1"/>
      <c r="D31" s="1"/>
      <c r="E31" s="1"/>
      <c r="F31" s="1"/>
    </row>
    <row r="32" spans="3:6" x14ac:dyDescent="0.35">
      <c r="C32" s="1"/>
      <c r="D32" s="1"/>
      <c r="E32" s="1"/>
      <c r="F32" s="1"/>
    </row>
    <row r="33" spans="3:6" x14ac:dyDescent="0.35">
      <c r="C33" s="1"/>
      <c r="D33" s="1"/>
      <c r="E33" s="1"/>
      <c r="F33" s="1"/>
    </row>
    <row r="34" spans="3:6" x14ac:dyDescent="0.35">
      <c r="C34" s="1"/>
      <c r="D34" s="1"/>
      <c r="E34" s="1"/>
      <c r="F34" s="1"/>
    </row>
    <row r="35" spans="3:6" x14ac:dyDescent="0.35">
      <c r="C35" s="1"/>
      <c r="D35" s="1"/>
      <c r="E35" s="1"/>
      <c r="F35" s="1"/>
    </row>
    <row r="36" spans="3:6" x14ac:dyDescent="0.35">
      <c r="C36" s="1"/>
      <c r="D36" s="1"/>
      <c r="E36" s="1"/>
      <c r="F36" s="1"/>
    </row>
    <row r="37" spans="3:6" x14ac:dyDescent="0.35">
      <c r="C37" s="1"/>
      <c r="D37" s="1"/>
      <c r="E37" s="1"/>
      <c r="F37" s="1"/>
    </row>
    <row r="38" spans="3:6" x14ac:dyDescent="0.35">
      <c r="C38" s="1"/>
      <c r="D38" s="1"/>
      <c r="E38" s="1"/>
      <c r="F38" s="1"/>
    </row>
    <row r="39" spans="3:6" x14ac:dyDescent="0.35">
      <c r="C39" s="1"/>
      <c r="D39" s="1"/>
      <c r="E39" s="1"/>
      <c r="F39" s="1"/>
    </row>
    <row r="40" spans="3:6" x14ac:dyDescent="0.35">
      <c r="C40" s="1"/>
      <c r="D40" s="1"/>
      <c r="E40" s="1"/>
      <c r="F40" s="1"/>
    </row>
    <row r="41" spans="3:6" x14ac:dyDescent="0.35">
      <c r="C41" s="1"/>
      <c r="D41" s="1"/>
      <c r="E41" s="1"/>
      <c r="F41" s="1"/>
    </row>
    <row r="42" spans="3:6" x14ac:dyDescent="0.35">
      <c r="C42" s="1"/>
      <c r="D42" s="1"/>
      <c r="E42" s="1"/>
      <c r="F42" s="1"/>
    </row>
    <row r="43" spans="3:6" x14ac:dyDescent="0.35">
      <c r="C43" s="1"/>
      <c r="D43" s="1"/>
      <c r="E43" s="1"/>
      <c r="F43" s="1"/>
    </row>
    <row r="44" spans="3:6" x14ac:dyDescent="0.35">
      <c r="C44" s="1"/>
      <c r="D44" s="1"/>
      <c r="E44" s="1"/>
      <c r="F44" s="1"/>
    </row>
    <row r="45" spans="3:6" x14ac:dyDescent="0.35">
      <c r="C45" s="1"/>
      <c r="D45" s="1"/>
      <c r="E45" s="1"/>
      <c r="F45" s="1"/>
    </row>
    <row r="46" spans="3:6" x14ac:dyDescent="0.35">
      <c r="C46" s="1"/>
      <c r="D46" s="1"/>
      <c r="E46" s="1"/>
      <c r="F46" s="1"/>
    </row>
    <row r="47" spans="3:6" x14ac:dyDescent="0.35">
      <c r="C47" s="1"/>
      <c r="D47" s="1"/>
      <c r="E47" s="1"/>
      <c r="F47" s="1"/>
    </row>
    <row r="48" spans="3:6" x14ac:dyDescent="0.35">
      <c r="C48" s="1"/>
      <c r="D48" s="1"/>
      <c r="E48" s="1"/>
      <c r="F48" s="1"/>
    </row>
    <row r="49" spans="3:6" x14ac:dyDescent="0.35">
      <c r="C49" s="1"/>
      <c r="D49" s="1"/>
      <c r="E49" s="1"/>
      <c r="F49" s="1"/>
    </row>
    <row r="50" spans="3:6" x14ac:dyDescent="0.35">
      <c r="C50" s="1"/>
      <c r="D50" s="1"/>
      <c r="E50" s="1"/>
      <c r="F50" s="1"/>
    </row>
    <row r="51" spans="3:6" x14ac:dyDescent="0.35">
      <c r="C51" s="1"/>
      <c r="D51" s="1"/>
      <c r="E51" s="1"/>
      <c r="F51" s="1"/>
    </row>
    <row r="52" spans="3:6" x14ac:dyDescent="0.35">
      <c r="C52" s="1"/>
      <c r="D52" s="1"/>
      <c r="E52" s="1"/>
      <c r="F52" s="1"/>
    </row>
    <row r="53" spans="3:6" x14ac:dyDescent="0.35">
      <c r="C53" s="1"/>
      <c r="D53" s="1"/>
      <c r="E53" s="1"/>
      <c r="F53" s="1"/>
    </row>
    <row r="54" spans="3:6" x14ac:dyDescent="0.35">
      <c r="C54" s="1"/>
      <c r="D54" s="1"/>
      <c r="E54" s="1"/>
      <c r="F54" s="1"/>
    </row>
    <row r="55" spans="3:6" x14ac:dyDescent="0.35">
      <c r="C55" s="1"/>
      <c r="D55" s="1"/>
      <c r="E55" s="1"/>
      <c r="F55" s="1"/>
    </row>
    <row r="56" spans="3:6" x14ac:dyDescent="0.35">
      <c r="C56" s="1"/>
      <c r="D56" s="1"/>
      <c r="E56" s="1"/>
      <c r="F56" s="1"/>
    </row>
    <row r="57" spans="3:6" x14ac:dyDescent="0.35">
      <c r="C57" s="1"/>
      <c r="D57" s="1"/>
      <c r="E57" s="1"/>
      <c r="F57" s="1"/>
    </row>
    <row r="58" spans="3:6" x14ac:dyDescent="0.35">
      <c r="C58" s="1"/>
      <c r="D58" s="1"/>
      <c r="E58" s="1"/>
      <c r="F58" s="1"/>
    </row>
    <row r="59" spans="3:6" x14ac:dyDescent="0.35">
      <c r="C59" s="1"/>
      <c r="D59" s="1"/>
      <c r="E59" s="1"/>
      <c r="F59" s="1"/>
    </row>
    <row r="60" spans="3:6" x14ac:dyDescent="0.35">
      <c r="C60" s="1"/>
      <c r="D60" s="1"/>
      <c r="E60" s="1"/>
      <c r="F60" s="1"/>
    </row>
    <row r="61" spans="3:6" x14ac:dyDescent="0.35">
      <c r="C61" s="1"/>
      <c r="D61" s="1"/>
      <c r="E61" s="1"/>
      <c r="F61" s="1"/>
    </row>
    <row r="62" spans="3:6" x14ac:dyDescent="0.35">
      <c r="C62" s="1"/>
      <c r="D62" s="1"/>
      <c r="E62" s="1"/>
      <c r="F62" s="1"/>
    </row>
    <row r="63" spans="3:6" x14ac:dyDescent="0.35">
      <c r="C63" s="1"/>
      <c r="D63" s="1"/>
      <c r="E63" s="1"/>
      <c r="F63" s="1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FA26-B821-4833-9659-5B8B63BAD6ED}">
  <dimension ref="A1:V61"/>
  <sheetViews>
    <sheetView zoomScale="53" zoomScaleNormal="53" workbookViewId="0">
      <pane xSplit="2" ySplit="6" topLeftCell="C7" activePane="bottomRight" state="frozen"/>
      <selection pane="topRight" activeCell="C1" sqref="C1"/>
      <selection pane="bottomLeft" activeCell="A5" sqref="A5"/>
      <selection pane="bottomRight" activeCell="A2" sqref="A2:A3"/>
    </sheetView>
  </sheetViews>
  <sheetFormatPr defaultRowHeight="14.5" x14ac:dyDescent="0.35"/>
  <cols>
    <col min="3" max="6" width="12.6328125" bestFit="1" customWidth="1"/>
    <col min="7" max="7" width="12.6328125" customWidth="1"/>
    <col min="8" max="11" width="12.54296875" bestFit="1" customWidth="1"/>
    <col min="12" max="17" width="12.54296875" customWidth="1"/>
    <col min="18" max="21" width="14" bestFit="1" customWidth="1"/>
  </cols>
  <sheetData>
    <row r="1" spans="1:22" ht="26" x14ac:dyDescent="0.6">
      <c r="A1" s="25" t="s">
        <v>177</v>
      </c>
    </row>
    <row r="2" spans="1:22" x14ac:dyDescent="0.35">
      <c r="A2" t="s">
        <v>178</v>
      </c>
      <c r="C2" s="4"/>
      <c r="M2" t="s">
        <v>168</v>
      </c>
    </row>
    <row r="3" spans="1:22" x14ac:dyDescent="0.35">
      <c r="A3" s="1" t="s">
        <v>144</v>
      </c>
      <c r="C3" s="4"/>
    </row>
    <row r="4" spans="1:22" x14ac:dyDescent="0.35">
      <c r="C4" s="4"/>
    </row>
    <row r="5" spans="1:22" x14ac:dyDescent="0.35">
      <c r="C5" t="s">
        <v>3</v>
      </c>
      <c r="G5" t="s">
        <v>1</v>
      </c>
      <c r="H5" t="s">
        <v>28</v>
      </c>
      <c r="M5" t="s">
        <v>169</v>
      </c>
      <c r="Q5" t="s">
        <v>1</v>
      </c>
      <c r="R5" t="s">
        <v>170</v>
      </c>
    </row>
    <row r="6" spans="1:22" x14ac:dyDescent="0.35">
      <c r="C6">
        <v>2009</v>
      </c>
      <c r="D6">
        <v>2019</v>
      </c>
      <c r="E6">
        <v>2023</v>
      </c>
      <c r="F6">
        <v>2024</v>
      </c>
      <c r="H6">
        <v>2009</v>
      </c>
      <c r="I6">
        <v>2019</v>
      </c>
      <c r="J6">
        <v>2023</v>
      </c>
      <c r="K6">
        <v>2024</v>
      </c>
      <c r="M6">
        <v>2009</v>
      </c>
      <c r="N6">
        <v>2019</v>
      </c>
      <c r="O6">
        <v>2023</v>
      </c>
      <c r="P6">
        <v>2024</v>
      </c>
      <c r="R6">
        <v>2009</v>
      </c>
      <c r="S6">
        <v>2019</v>
      </c>
      <c r="T6">
        <v>2023</v>
      </c>
      <c r="U6">
        <v>2024</v>
      </c>
    </row>
    <row r="7" spans="1:22" x14ac:dyDescent="0.35">
      <c r="A7" t="s">
        <v>48</v>
      </c>
      <c r="B7" t="s">
        <v>171</v>
      </c>
      <c r="C7" s="4">
        <v>6.7574370100692546E-2</v>
      </c>
      <c r="D7" s="4">
        <v>9.1488346455397329E-2</v>
      </c>
      <c r="E7" s="4">
        <v>0.11590750996496685</v>
      </c>
      <c r="F7" s="4">
        <v>0.12631987516964893</v>
      </c>
      <c r="G7" s="4"/>
      <c r="H7" s="4">
        <v>0.11073340964109041</v>
      </c>
      <c r="I7" s="4">
        <v>0.13030709726649981</v>
      </c>
      <c r="J7" s="4">
        <v>0.1192100519219767</v>
      </c>
      <c r="K7" s="4">
        <v>0.13074057072092751</v>
      </c>
      <c r="L7" s="4"/>
      <c r="M7" s="4">
        <v>0.21620874908632373</v>
      </c>
      <c r="N7" s="4">
        <v>0.2543561090688809</v>
      </c>
      <c r="O7" s="4">
        <v>0.26581055069669451</v>
      </c>
      <c r="P7" s="4">
        <v>0.27629464926497482</v>
      </c>
      <c r="Q7" s="4"/>
      <c r="R7" s="4">
        <v>0.40004085716463583</v>
      </c>
      <c r="S7" s="4">
        <v>0.40719350554976919</v>
      </c>
      <c r="T7" s="4">
        <v>0.41193403395693728</v>
      </c>
      <c r="U7" s="4">
        <v>0.41299630471639576</v>
      </c>
    </row>
    <row r="8" spans="1:22" x14ac:dyDescent="0.35">
      <c r="B8" t="s">
        <v>172</v>
      </c>
      <c r="C8" s="4">
        <v>2.6667991634634059E-2</v>
      </c>
      <c r="D8" s="4">
        <v>2.3284979144556607E-2</v>
      </c>
      <c r="E8" s="4">
        <v>2.3422207009468888E-2</v>
      </c>
      <c r="F8" s="4">
        <v>3.8085239957174229E-2</v>
      </c>
      <c r="G8" s="4"/>
      <c r="H8" s="4">
        <v>2.9414666877170825E-2</v>
      </c>
      <c r="I8" s="4">
        <v>3.7406781960806441E-2</v>
      </c>
      <c r="J8" s="4">
        <v>3.818262286941785E-2</v>
      </c>
      <c r="K8" s="4">
        <v>4.6191457334714053E-2</v>
      </c>
      <c r="L8" s="4"/>
      <c r="M8" s="4">
        <v>7.3763447398021834E-2</v>
      </c>
      <c r="N8" s="4">
        <v>7.170229399014949E-2</v>
      </c>
      <c r="O8" s="4">
        <v>7.4426460675927175E-2</v>
      </c>
      <c r="P8" s="4">
        <v>7.2360651401102774E-2</v>
      </c>
      <c r="Q8" s="4"/>
      <c r="R8" s="4">
        <v>6.2527739811585131E-2</v>
      </c>
      <c r="S8" s="4">
        <v>5.9363148322803233E-2</v>
      </c>
      <c r="T8" s="4">
        <v>5.7518915977685339E-2</v>
      </c>
      <c r="U8" s="4">
        <v>5.7040716509877555E-2</v>
      </c>
    </row>
    <row r="9" spans="1:22" x14ac:dyDescent="0.35">
      <c r="B9" t="s">
        <v>173</v>
      </c>
      <c r="C9" s="4">
        <v>0.11797585045126703</v>
      </c>
      <c r="D9" s="4">
        <v>0.10086969667053336</v>
      </c>
      <c r="E9" s="4">
        <v>0.11827144564446429</v>
      </c>
      <c r="F9" s="4">
        <v>0.11384830194773901</v>
      </c>
      <c r="G9" s="4"/>
      <c r="H9" s="4">
        <v>0.20766564045889907</v>
      </c>
      <c r="I9" s="4">
        <v>0.16234414400616909</v>
      </c>
      <c r="J9" s="4">
        <v>0.20843921026781378</v>
      </c>
      <c r="K9" s="4">
        <v>0.19001825538320291</v>
      </c>
      <c r="L9" s="4"/>
      <c r="M9" s="4">
        <v>8.1938322060804245E-2</v>
      </c>
      <c r="N9" s="4">
        <v>6.0514897315081327E-2</v>
      </c>
      <c r="O9" s="4">
        <v>5.6634167073240996E-2</v>
      </c>
      <c r="P9" s="4">
        <v>5.9830083319677811E-2</v>
      </c>
      <c r="Q9" s="4"/>
      <c r="R9" s="4">
        <v>5.04674628417233E-2</v>
      </c>
      <c r="S9" s="4">
        <v>3.8469552198428472E-2</v>
      </c>
      <c r="T9" s="4">
        <v>3.440563836838402E-2</v>
      </c>
      <c r="U9" s="4">
        <v>3.3476849903002509E-2</v>
      </c>
    </row>
    <row r="10" spans="1:22" x14ac:dyDescent="0.35">
      <c r="A10" t="s">
        <v>49</v>
      </c>
      <c r="B10" t="s">
        <v>174</v>
      </c>
      <c r="C10" s="4">
        <v>0.23089122665434045</v>
      </c>
      <c r="D10" s="4">
        <v>0.3162998453324119</v>
      </c>
      <c r="E10" s="4">
        <v>0.32153678953769177</v>
      </c>
      <c r="F10" s="4">
        <v>0.29850448446263295</v>
      </c>
      <c r="G10" s="4"/>
      <c r="H10" s="4">
        <v>0.26421889801073573</v>
      </c>
      <c r="I10" s="4">
        <v>0.31614668767808995</v>
      </c>
      <c r="J10" s="4">
        <v>0.37396344951910104</v>
      </c>
      <c r="K10" s="4">
        <v>0.32944774796895515</v>
      </c>
      <c r="L10" s="4"/>
      <c r="M10" s="4">
        <v>0.4341864282891354</v>
      </c>
      <c r="N10" s="4">
        <v>0.43615391888806121</v>
      </c>
      <c r="O10" s="4">
        <v>0.42994759233928914</v>
      </c>
      <c r="P10" s="4">
        <v>0.43012301701379957</v>
      </c>
      <c r="Q10" s="4"/>
      <c r="R10" s="4">
        <v>0.37791677699750209</v>
      </c>
      <c r="S10" s="4">
        <v>0.39955046461898319</v>
      </c>
      <c r="T10" s="4">
        <v>0.40588505346324827</v>
      </c>
      <c r="U10" s="4">
        <v>0.40743608810154991</v>
      </c>
    </row>
    <row r="11" spans="1:22" x14ac:dyDescent="0.35">
      <c r="B11" t="s">
        <v>175</v>
      </c>
      <c r="C11" s="4">
        <v>0.12080244878170701</v>
      </c>
      <c r="D11" s="4">
        <v>0.14093209846072841</v>
      </c>
      <c r="E11" s="4">
        <v>0.13791324839779737</v>
      </c>
      <c r="F11" s="4">
        <v>0.13177937954730762</v>
      </c>
      <c r="G11" s="4"/>
      <c r="H11" s="4">
        <v>9.2699123776444584E-2</v>
      </c>
      <c r="I11" s="4">
        <v>0.11642666086299988</v>
      </c>
      <c r="J11" s="4">
        <v>8.139660402206414E-2</v>
      </c>
      <c r="K11" s="4">
        <v>9.954308163679261E-2</v>
      </c>
      <c r="L11" s="4"/>
      <c r="M11" s="4">
        <v>0.10101730334316293</v>
      </c>
      <c r="N11" s="4">
        <v>9.68802887707787E-2</v>
      </c>
      <c r="O11" s="4">
        <v>9.8029552932743527E-2</v>
      </c>
      <c r="P11" s="4">
        <v>9.2722526832442448E-2</v>
      </c>
      <c r="Q11" s="4"/>
      <c r="R11" s="4">
        <v>5.9143017072794964E-2</v>
      </c>
      <c r="S11" s="4">
        <v>5.7321751495940682E-2</v>
      </c>
      <c r="T11" s="4">
        <v>5.6027432271110775E-2</v>
      </c>
      <c r="U11" s="4">
        <v>5.5696247521444649E-2</v>
      </c>
    </row>
    <row r="12" spans="1:22" x14ac:dyDescent="0.35">
      <c r="B12" t="s">
        <v>176</v>
      </c>
      <c r="C12" s="4">
        <v>0.43608811237735889</v>
      </c>
      <c r="D12" s="4">
        <v>0.32712503393637238</v>
      </c>
      <c r="E12" s="4">
        <v>0.2829487994456108</v>
      </c>
      <c r="F12" s="4">
        <v>0.29146271891549724</v>
      </c>
      <c r="G12" s="4"/>
      <c r="H12" s="4">
        <v>0.29526826123565941</v>
      </c>
      <c r="I12" s="4">
        <v>0.23736862822543484</v>
      </c>
      <c r="J12" s="4">
        <v>0.17880806139962652</v>
      </c>
      <c r="K12" s="4">
        <v>0.20405888695540775</v>
      </c>
      <c r="L12" s="4"/>
      <c r="M12" s="4">
        <v>9.288574982255185E-2</v>
      </c>
      <c r="N12" s="4">
        <v>8.0392491967048355E-2</v>
      </c>
      <c r="O12" s="4">
        <v>7.5151676282104646E-2</v>
      </c>
      <c r="P12" s="4">
        <v>6.8669072168002568E-2</v>
      </c>
      <c r="Q12" s="4"/>
      <c r="R12" s="4">
        <v>4.9904146111758703E-2</v>
      </c>
      <c r="S12" s="4">
        <v>3.8101577814075228E-2</v>
      </c>
      <c r="T12" s="4">
        <v>3.4228925962634243E-2</v>
      </c>
      <c r="U12" s="4">
        <v>3.3353793247729739E-2</v>
      </c>
    </row>
    <row r="15" spans="1:22" x14ac:dyDescent="0.35">
      <c r="C15" s="1"/>
      <c r="D15" s="1"/>
      <c r="E15" s="1"/>
      <c r="F15" s="1"/>
      <c r="G15" s="4"/>
      <c r="H15" s="1"/>
      <c r="I15" s="1"/>
      <c r="J15" s="1"/>
      <c r="K15" s="1"/>
      <c r="L15" s="4"/>
      <c r="M15" s="1"/>
      <c r="N15" s="1"/>
      <c r="O15" s="1"/>
      <c r="P15" s="1"/>
      <c r="Q15" s="4"/>
      <c r="R15" s="1"/>
      <c r="S15" s="1"/>
      <c r="T15" s="1"/>
      <c r="U15" s="1"/>
      <c r="V15" s="4"/>
    </row>
    <row r="16" spans="1:22" x14ac:dyDescent="0.35">
      <c r="C16" s="1"/>
      <c r="D16" s="1"/>
      <c r="E16" s="1"/>
      <c r="F16" s="1"/>
      <c r="G16" s="4"/>
      <c r="H16" s="1"/>
      <c r="I16" s="1"/>
      <c r="J16" s="1"/>
      <c r="K16" s="1"/>
      <c r="L16" s="4"/>
      <c r="M16" s="1"/>
      <c r="N16" s="1"/>
      <c r="O16" s="1"/>
      <c r="P16" s="1"/>
      <c r="Q16" s="4"/>
      <c r="R16" s="1"/>
      <c r="S16" s="1"/>
      <c r="T16" s="1"/>
      <c r="U16" s="1"/>
      <c r="V16" s="4"/>
    </row>
    <row r="17" spans="3:22" x14ac:dyDescent="0.35">
      <c r="C17" s="1"/>
      <c r="D17" s="1"/>
      <c r="E17" s="1"/>
      <c r="F17" s="1"/>
      <c r="G17" s="4"/>
      <c r="H17" s="1"/>
      <c r="I17" s="1"/>
      <c r="J17" s="1"/>
      <c r="K17" s="1"/>
      <c r="L17" s="4"/>
      <c r="M17" s="1"/>
      <c r="N17" s="1"/>
      <c r="O17" s="1"/>
      <c r="P17" s="1"/>
      <c r="Q17" s="4"/>
      <c r="R17" s="1"/>
      <c r="S17" s="1"/>
      <c r="T17" s="1"/>
      <c r="U17" s="1"/>
      <c r="V17" s="4"/>
    </row>
    <row r="18" spans="3:22" x14ac:dyDescent="0.35">
      <c r="C18" s="1"/>
      <c r="D18" s="1"/>
      <c r="E18" s="1"/>
      <c r="F18" s="1"/>
      <c r="G18" s="4"/>
      <c r="H18" s="1"/>
      <c r="I18" s="1"/>
      <c r="J18" s="1"/>
      <c r="K18" s="1"/>
      <c r="L18" s="4"/>
      <c r="M18" s="1"/>
      <c r="N18" s="1"/>
      <c r="O18" s="1"/>
      <c r="P18" s="1"/>
      <c r="Q18" s="4"/>
      <c r="R18" s="1"/>
      <c r="S18" s="1"/>
      <c r="T18" s="1"/>
      <c r="U18" s="1"/>
      <c r="V18" s="4"/>
    </row>
    <row r="19" spans="3:22" x14ac:dyDescent="0.35">
      <c r="C19" s="1"/>
      <c r="D19" s="1"/>
      <c r="E19" s="1"/>
      <c r="F19" s="1"/>
      <c r="G19" s="4"/>
      <c r="H19" s="1"/>
      <c r="I19" s="1"/>
      <c r="J19" s="1"/>
      <c r="K19" s="1"/>
      <c r="L19" s="4"/>
      <c r="M19" s="1"/>
      <c r="N19" s="1"/>
      <c r="O19" s="1"/>
      <c r="P19" s="1"/>
      <c r="Q19" s="4"/>
      <c r="R19" s="1"/>
      <c r="S19" s="1"/>
      <c r="T19" s="1"/>
      <c r="U19" s="1"/>
      <c r="V19" s="4"/>
    </row>
    <row r="20" spans="3:22" x14ac:dyDescent="0.35">
      <c r="C20" s="1"/>
      <c r="D20" s="1"/>
      <c r="E20" s="1"/>
      <c r="F20" s="1"/>
      <c r="G20" s="4"/>
      <c r="H20" s="1"/>
      <c r="I20" s="1"/>
      <c r="J20" s="1"/>
      <c r="K20" s="1"/>
      <c r="L20" s="4"/>
      <c r="M20" s="1"/>
      <c r="N20" s="1"/>
      <c r="O20" s="1"/>
      <c r="P20" s="1"/>
      <c r="Q20" s="4"/>
      <c r="R20" s="1"/>
      <c r="S20" s="1"/>
      <c r="T20" s="1"/>
      <c r="U20" s="1"/>
      <c r="V20" s="4"/>
    </row>
    <row r="21" spans="3:22" x14ac:dyDescent="0.35">
      <c r="C21" s="1"/>
      <c r="D21" s="1"/>
      <c r="E21" s="1"/>
      <c r="F21" s="1"/>
      <c r="G21" s="4"/>
      <c r="H21" s="1"/>
      <c r="I21" s="1"/>
      <c r="J21" s="1"/>
      <c r="K21" s="1"/>
      <c r="L21" s="4"/>
      <c r="M21" s="1"/>
      <c r="N21" s="1"/>
      <c r="O21" s="1"/>
      <c r="P21" s="1"/>
      <c r="Q21" s="4"/>
      <c r="R21" s="1"/>
      <c r="S21" s="1"/>
      <c r="T21" s="1"/>
      <c r="U21" s="1"/>
      <c r="V21" s="4"/>
    </row>
    <row r="22" spans="3:22" x14ac:dyDescent="0.35">
      <c r="C22" s="1"/>
      <c r="D22" s="1"/>
      <c r="E22" s="1"/>
      <c r="F22" s="1"/>
      <c r="G22" s="1"/>
    </row>
    <row r="23" spans="3:22" x14ac:dyDescent="0.35">
      <c r="C23" s="1"/>
      <c r="D23" s="1"/>
      <c r="E23" s="1"/>
      <c r="F23" s="1"/>
      <c r="G23" s="1"/>
    </row>
    <row r="24" spans="3:22" x14ac:dyDescent="0.35">
      <c r="C24" s="1"/>
      <c r="D24" s="1"/>
      <c r="E24" s="1"/>
      <c r="F24" s="1"/>
      <c r="G24" s="1"/>
    </row>
    <row r="25" spans="3:22" x14ac:dyDescent="0.35">
      <c r="C25" s="1"/>
      <c r="D25" s="1"/>
      <c r="E25" s="1"/>
      <c r="F25" s="1"/>
      <c r="G25" s="1"/>
    </row>
    <row r="26" spans="3:22" x14ac:dyDescent="0.35">
      <c r="C26" s="1"/>
      <c r="D26" s="1"/>
      <c r="E26" s="1"/>
      <c r="F26" s="1"/>
      <c r="G26" s="1"/>
    </row>
    <row r="27" spans="3:22" x14ac:dyDescent="0.35">
      <c r="C27" s="1"/>
      <c r="D27" s="1"/>
      <c r="E27" s="1"/>
      <c r="F27" s="1"/>
      <c r="G27" s="1"/>
    </row>
    <row r="28" spans="3:22" x14ac:dyDescent="0.35">
      <c r="C28" s="1">
        <v>293755.5</v>
      </c>
      <c r="D28" s="1">
        <v>274368</v>
      </c>
      <c r="E28" s="1">
        <v>260316.25</v>
      </c>
      <c r="F28" s="1">
        <v>281244.25</v>
      </c>
      <c r="G28" s="1"/>
    </row>
    <row r="29" spans="3:22" x14ac:dyDescent="0.35">
      <c r="C29" s="1">
        <v>419721.25</v>
      </c>
      <c r="D29" s="1">
        <v>287845</v>
      </c>
      <c r="E29" s="1">
        <v>259746</v>
      </c>
      <c r="F29" s="1">
        <v>272911.25</v>
      </c>
      <c r="G29" s="1"/>
    </row>
    <row r="30" spans="3:22" x14ac:dyDescent="0.35">
      <c r="C30" s="1">
        <v>1843147</v>
      </c>
      <c r="D30" s="1">
        <v>1768065.75</v>
      </c>
      <c r="E30" s="1">
        <v>1722822</v>
      </c>
      <c r="F30" s="1">
        <v>1743981.5</v>
      </c>
      <c r="G30" s="1"/>
    </row>
    <row r="31" spans="3:22" x14ac:dyDescent="0.35">
      <c r="C31" s="1">
        <v>412784.5</v>
      </c>
      <c r="D31" s="1">
        <v>382597.5</v>
      </c>
      <c r="E31" s="1">
        <v>373587.25</v>
      </c>
      <c r="F31" s="1">
        <v>361421.5</v>
      </c>
      <c r="G31" s="1"/>
    </row>
    <row r="32" spans="3:22" x14ac:dyDescent="0.35">
      <c r="C32" s="1">
        <v>400598</v>
      </c>
      <c r="D32" s="1">
        <v>311690.5</v>
      </c>
      <c r="E32" s="1">
        <v>285521.5</v>
      </c>
      <c r="F32" s="1">
        <v>265191</v>
      </c>
      <c r="G32" s="1"/>
    </row>
    <row r="33" spans="3:7" x14ac:dyDescent="0.35">
      <c r="C33" s="1"/>
      <c r="D33" s="1"/>
      <c r="E33" s="1"/>
      <c r="F33" s="1"/>
      <c r="G33" s="1"/>
    </row>
    <row r="34" spans="3:7" x14ac:dyDescent="0.35">
      <c r="C34" s="1"/>
      <c r="D34" s="1"/>
      <c r="E34" s="1"/>
      <c r="F34" s="1"/>
      <c r="G34" s="1"/>
    </row>
    <row r="35" spans="3:7" x14ac:dyDescent="0.35">
      <c r="C35" s="1"/>
      <c r="D35" s="1"/>
      <c r="E35" s="1"/>
      <c r="F35" s="1"/>
      <c r="G35" s="1"/>
    </row>
    <row r="36" spans="3:7" x14ac:dyDescent="0.35">
      <c r="C36" s="1"/>
      <c r="D36" s="1"/>
      <c r="E36" s="1"/>
      <c r="F36" s="1"/>
      <c r="G36" s="1"/>
    </row>
    <row r="37" spans="3:7" x14ac:dyDescent="0.35">
      <c r="C37" s="1"/>
      <c r="D37" s="1"/>
      <c r="E37" s="1"/>
      <c r="F37" s="1"/>
      <c r="G37" s="1"/>
    </row>
    <row r="38" spans="3:7" x14ac:dyDescent="0.35">
      <c r="C38" s="1"/>
      <c r="D38" s="1"/>
      <c r="E38" s="1"/>
      <c r="F38" s="1"/>
      <c r="G38" s="1"/>
    </row>
    <row r="39" spans="3:7" x14ac:dyDescent="0.35">
      <c r="C39" s="1"/>
      <c r="D39" s="1"/>
      <c r="E39" s="1"/>
      <c r="F39" s="1"/>
      <c r="G39" s="1"/>
    </row>
    <row r="40" spans="3:7" x14ac:dyDescent="0.35">
      <c r="C40" s="1"/>
      <c r="D40" s="1"/>
      <c r="E40" s="1"/>
      <c r="F40" s="1"/>
      <c r="G40" s="1"/>
    </row>
    <row r="41" spans="3:7" x14ac:dyDescent="0.35">
      <c r="C41" s="1"/>
      <c r="D41" s="1"/>
      <c r="E41" s="1"/>
      <c r="F41" s="1"/>
      <c r="G41" s="1"/>
    </row>
    <row r="42" spans="3:7" x14ac:dyDescent="0.35">
      <c r="C42" s="1"/>
      <c r="D42" s="1"/>
      <c r="E42" s="1"/>
      <c r="F42" s="1"/>
      <c r="G42" s="1"/>
    </row>
    <row r="43" spans="3:7" x14ac:dyDescent="0.35">
      <c r="C43" s="1"/>
      <c r="D43" s="1"/>
      <c r="E43" s="1"/>
      <c r="F43" s="1"/>
      <c r="G43" s="1"/>
    </row>
    <row r="44" spans="3:7" x14ac:dyDescent="0.35">
      <c r="C44" s="1"/>
      <c r="D44" s="1"/>
      <c r="E44" s="1"/>
      <c r="F44" s="1"/>
      <c r="G44" s="1"/>
    </row>
    <row r="45" spans="3:7" x14ac:dyDescent="0.35">
      <c r="C45" s="1"/>
      <c r="D45" s="1"/>
      <c r="E45" s="1"/>
      <c r="F45" s="1"/>
      <c r="G45" s="1"/>
    </row>
    <row r="46" spans="3:7" x14ac:dyDescent="0.35">
      <c r="C46" s="1"/>
      <c r="D46" s="1"/>
      <c r="E46" s="1"/>
      <c r="F46" s="1"/>
      <c r="G46" s="1"/>
    </row>
    <row r="47" spans="3:7" x14ac:dyDescent="0.35">
      <c r="C47" s="1"/>
      <c r="D47" s="1"/>
      <c r="E47" s="1"/>
      <c r="F47" s="1"/>
      <c r="G47" s="1"/>
    </row>
    <row r="48" spans="3:7" x14ac:dyDescent="0.35">
      <c r="C48" s="1"/>
      <c r="D48" s="1"/>
      <c r="E48" s="1"/>
      <c r="F48" s="1"/>
      <c r="G48" s="1"/>
    </row>
    <row r="49" spans="3:7" x14ac:dyDescent="0.35">
      <c r="C49" s="1"/>
      <c r="D49" s="1"/>
      <c r="E49" s="1"/>
      <c r="F49" s="1"/>
      <c r="G49" s="1"/>
    </row>
    <row r="50" spans="3:7" x14ac:dyDescent="0.35">
      <c r="C50" s="1"/>
      <c r="D50" s="1"/>
      <c r="E50" s="1"/>
      <c r="F50" s="1"/>
      <c r="G50" s="1"/>
    </row>
    <row r="51" spans="3:7" x14ac:dyDescent="0.35">
      <c r="C51" s="1"/>
      <c r="D51" s="1"/>
      <c r="E51" s="1"/>
      <c r="F51" s="1"/>
      <c r="G51" s="1"/>
    </row>
    <row r="52" spans="3:7" x14ac:dyDescent="0.35">
      <c r="C52" s="1"/>
      <c r="D52" s="1"/>
      <c r="E52" s="1"/>
      <c r="F52" s="1"/>
      <c r="G52" s="1"/>
    </row>
    <row r="53" spans="3:7" x14ac:dyDescent="0.35">
      <c r="C53" s="1"/>
      <c r="D53" s="1"/>
      <c r="E53" s="1"/>
      <c r="F53" s="1"/>
      <c r="G53" s="1"/>
    </row>
    <row r="54" spans="3:7" x14ac:dyDescent="0.35">
      <c r="C54" s="1"/>
      <c r="D54" s="1"/>
      <c r="E54" s="1"/>
      <c r="F54" s="1"/>
      <c r="G54" s="1"/>
    </row>
    <row r="55" spans="3:7" x14ac:dyDescent="0.35">
      <c r="C55" s="1"/>
      <c r="D55" s="1"/>
      <c r="E55" s="1"/>
      <c r="F55" s="1"/>
      <c r="G55" s="1"/>
    </row>
    <row r="56" spans="3:7" x14ac:dyDescent="0.35">
      <c r="C56" s="1"/>
      <c r="D56" s="1"/>
      <c r="E56" s="1"/>
      <c r="F56" s="1"/>
      <c r="G56" s="1"/>
    </row>
    <row r="57" spans="3:7" x14ac:dyDescent="0.35">
      <c r="C57" s="1"/>
      <c r="D57" s="1"/>
      <c r="E57" s="1"/>
      <c r="F57" s="1"/>
      <c r="G57" s="1"/>
    </row>
    <row r="58" spans="3:7" x14ac:dyDescent="0.35">
      <c r="C58" s="1"/>
      <c r="D58" s="1"/>
      <c r="E58" s="1"/>
      <c r="F58" s="1"/>
      <c r="G58" s="1"/>
    </row>
    <row r="59" spans="3:7" x14ac:dyDescent="0.35">
      <c r="C59" s="1"/>
      <c r="D59" s="1"/>
      <c r="E59" s="1"/>
      <c r="F59" s="1"/>
      <c r="G59" s="1"/>
    </row>
    <row r="60" spans="3:7" x14ac:dyDescent="0.35">
      <c r="C60" s="1"/>
      <c r="D60" s="1"/>
      <c r="E60" s="1"/>
      <c r="F60" s="1"/>
      <c r="G60" s="1"/>
    </row>
    <row r="61" spans="3:7" x14ac:dyDescent="0.35">
      <c r="C61" s="1"/>
      <c r="D61" s="1"/>
      <c r="E61" s="1"/>
      <c r="F61" s="1"/>
      <c r="G61" s="1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9B0FD-1D2E-446F-9AFB-1DC13C4DCB8D}">
  <dimension ref="A1:I17"/>
  <sheetViews>
    <sheetView zoomScale="63" zoomScaleNormal="63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4" sqref="A4"/>
    </sheetView>
  </sheetViews>
  <sheetFormatPr defaultRowHeight="14.5" x14ac:dyDescent="0.35"/>
  <cols>
    <col min="3" max="3" width="12.6328125" bestFit="1" customWidth="1"/>
    <col min="4" max="4" width="11.08984375" bestFit="1" customWidth="1"/>
    <col min="5" max="5" width="11.26953125" bestFit="1" customWidth="1"/>
    <col min="6" max="6" width="12.54296875" bestFit="1" customWidth="1"/>
    <col min="7" max="7" width="11.26953125" bestFit="1" customWidth="1"/>
    <col min="8" max="8" width="11.08984375" bestFit="1" customWidth="1"/>
  </cols>
  <sheetData>
    <row r="1" spans="1:9" ht="26" x14ac:dyDescent="0.6">
      <c r="A1" s="25" t="s">
        <v>182</v>
      </c>
      <c r="B1" s="1"/>
      <c r="C1" s="1"/>
      <c r="D1" s="1"/>
      <c r="E1" s="1"/>
      <c r="F1" s="1"/>
      <c r="G1" s="1"/>
      <c r="H1" s="1"/>
      <c r="I1" s="1"/>
    </row>
    <row r="2" spans="1:9" x14ac:dyDescent="0.35">
      <c r="A2" t="s">
        <v>178</v>
      </c>
      <c r="B2" s="1"/>
      <c r="C2" s="1"/>
      <c r="D2" s="1"/>
      <c r="E2" s="1"/>
      <c r="F2" s="1"/>
      <c r="G2" s="1"/>
      <c r="H2" s="1"/>
      <c r="I2" s="1"/>
    </row>
    <row r="3" spans="1:9" x14ac:dyDescent="0.35">
      <c r="A3" s="1" t="s">
        <v>183</v>
      </c>
      <c r="B3" s="1"/>
      <c r="C3" s="1"/>
      <c r="D3" s="1"/>
      <c r="E3" s="1"/>
      <c r="F3" s="1"/>
      <c r="G3" s="1"/>
      <c r="H3" s="1"/>
      <c r="I3" s="1"/>
    </row>
    <row r="4" spans="1:9" ht="14.5" customHeight="1" x14ac:dyDescent="0.35">
      <c r="A4" s="1"/>
      <c r="B4" s="1"/>
      <c r="C4" s="1"/>
      <c r="D4" s="1" t="s">
        <v>54</v>
      </c>
      <c r="E4" s="1" t="s">
        <v>59</v>
      </c>
      <c r="F4" s="1" t="s">
        <v>179</v>
      </c>
      <c r="G4" s="1"/>
      <c r="H4" s="1"/>
      <c r="I4" s="1"/>
    </row>
    <row r="5" spans="1:9" x14ac:dyDescent="0.35">
      <c r="A5" s="1" t="s">
        <v>46</v>
      </c>
      <c r="B5" s="1" t="s">
        <v>57</v>
      </c>
      <c r="C5" s="1" t="s">
        <v>51</v>
      </c>
      <c r="D5" s="1">
        <v>43</v>
      </c>
      <c r="E5" s="1">
        <v>42</v>
      </c>
      <c r="F5" s="1">
        <v>37</v>
      </c>
      <c r="G5" s="1"/>
      <c r="H5" s="1"/>
    </row>
    <row r="6" spans="1:9" x14ac:dyDescent="0.35">
      <c r="A6" s="1"/>
      <c r="B6" s="1"/>
      <c r="C6" s="1" t="s">
        <v>52</v>
      </c>
      <c r="D6" s="1">
        <v>47</v>
      </c>
      <c r="E6" s="1">
        <v>48</v>
      </c>
      <c r="F6" s="1">
        <v>39</v>
      </c>
      <c r="G6" s="1"/>
      <c r="H6" s="1"/>
    </row>
    <row r="7" spans="1:9" x14ac:dyDescent="0.35">
      <c r="A7" s="1"/>
      <c r="B7" s="1"/>
      <c r="C7" s="1" t="s">
        <v>53</v>
      </c>
      <c r="D7" s="1">
        <v>49</v>
      </c>
      <c r="E7" s="1">
        <v>48</v>
      </c>
      <c r="F7" s="1">
        <v>37</v>
      </c>
      <c r="G7" s="1"/>
      <c r="H7" s="1"/>
    </row>
    <row r="8" spans="1:9" x14ac:dyDescent="0.35">
      <c r="A8" s="1"/>
      <c r="B8" s="1" t="s">
        <v>56</v>
      </c>
      <c r="C8" s="1" t="s">
        <v>51</v>
      </c>
      <c r="D8" s="1">
        <v>44</v>
      </c>
      <c r="E8" s="1">
        <v>44</v>
      </c>
      <c r="F8" s="1">
        <v>36</v>
      </c>
      <c r="G8" s="1"/>
      <c r="H8" s="1"/>
    </row>
    <row r="9" spans="1:9" x14ac:dyDescent="0.35">
      <c r="A9" s="1"/>
      <c r="B9" s="1"/>
      <c r="C9" s="1" t="s">
        <v>52</v>
      </c>
      <c r="D9" s="1">
        <v>44</v>
      </c>
      <c r="E9" s="1">
        <v>51</v>
      </c>
      <c r="F9" s="1">
        <v>38</v>
      </c>
      <c r="G9" s="1"/>
      <c r="H9" s="1"/>
    </row>
    <row r="10" spans="1:9" x14ac:dyDescent="0.35">
      <c r="A10" s="1"/>
      <c r="B10" s="1"/>
      <c r="C10" s="1" t="s">
        <v>53</v>
      </c>
      <c r="D10" s="1">
        <v>53</v>
      </c>
      <c r="E10" s="1">
        <v>52</v>
      </c>
      <c r="F10" s="1">
        <v>42</v>
      </c>
      <c r="G10" s="1"/>
      <c r="H10" s="1"/>
    </row>
    <row r="11" spans="1:9" x14ac:dyDescent="0.35">
      <c r="A11" s="1" t="s">
        <v>1</v>
      </c>
      <c r="B11" s="1"/>
      <c r="C11" s="1"/>
      <c r="D11" s="1"/>
      <c r="E11" s="1"/>
      <c r="F11" s="1"/>
      <c r="G11" s="1"/>
      <c r="H11" s="1"/>
    </row>
    <row r="12" spans="1:9" x14ac:dyDescent="0.35">
      <c r="A12" s="1" t="s">
        <v>45</v>
      </c>
      <c r="B12" s="1" t="s">
        <v>57</v>
      </c>
      <c r="C12" s="1" t="s">
        <v>51</v>
      </c>
      <c r="D12" s="1">
        <v>39</v>
      </c>
      <c r="E12" s="1">
        <v>40</v>
      </c>
      <c r="F12" s="1">
        <v>36</v>
      </c>
      <c r="G12" s="1"/>
      <c r="H12" s="1"/>
    </row>
    <row r="13" spans="1:9" x14ac:dyDescent="0.35">
      <c r="A13" s="1"/>
      <c r="B13" s="1"/>
      <c r="C13" s="1" t="s">
        <v>52</v>
      </c>
      <c r="D13" s="1">
        <v>37</v>
      </c>
      <c r="E13" s="1">
        <v>44</v>
      </c>
      <c r="F13" s="1">
        <v>39</v>
      </c>
      <c r="G13" s="1"/>
      <c r="H13" s="1"/>
    </row>
    <row r="14" spans="1:9" x14ac:dyDescent="0.35">
      <c r="A14" s="1"/>
      <c r="B14" s="1"/>
      <c r="C14" s="1" t="s">
        <v>53</v>
      </c>
      <c r="D14" s="1">
        <v>43</v>
      </c>
      <c r="E14" s="1">
        <v>48</v>
      </c>
      <c r="F14" s="1">
        <v>26</v>
      </c>
      <c r="G14" s="1"/>
      <c r="H14" s="1"/>
    </row>
    <row r="15" spans="1:9" x14ac:dyDescent="0.35">
      <c r="A15" s="1"/>
      <c r="B15" s="1" t="s">
        <v>56</v>
      </c>
      <c r="C15" s="1" t="s">
        <v>51</v>
      </c>
      <c r="D15" s="1">
        <v>44</v>
      </c>
      <c r="E15" s="1">
        <v>42</v>
      </c>
      <c r="F15" s="1">
        <v>38</v>
      </c>
      <c r="G15" s="1"/>
      <c r="H15" s="1"/>
    </row>
    <row r="16" spans="1:9" x14ac:dyDescent="0.35">
      <c r="A16" s="1"/>
      <c r="B16" s="1"/>
      <c r="C16" s="1" t="s">
        <v>52</v>
      </c>
      <c r="D16" s="1">
        <v>42</v>
      </c>
      <c r="E16" s="1">
        <v>46</v>
      </c>
      <c r="F16" s="1">
        <v>42</v>
      </c>
      <c r="G16" s="1"/>
      <c r="H16" s="1"/>
    </row>
    <row r="17" spans="1:8" x14ac:dyDescent="0.35">
      <c r="A17" s="1"/>
      <c r="B17" s="1"/>
      <c r="C17" s="1" t="s">
        <v>53</v>
      </c>
      <c r="D17" s="1">
        <v>56</v>
      </c>
      <c r="E17" s="1">
        <v>37</v>
      </c>
      <c r="F17" s="1">
        <v>33</v>
      </c>
      <c r="G17" s="1"/>
      <c r="H17" s="1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E94B-860F-43B4-8E55-85A6C1C9395E}">
  <dimension ref="A1:Y9"/>
  <sheetViews>
    <sheetView zoomScale="51" zoomScaleNormal="51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A2" sqref="A2:A3"/>
    </sheetView>
  </sheetViews>
  <sheetFormatPr defaultRowHeight="14.5" x14ac:dyDescent="0.35"/>
  <cols>
    <col min="1" max="1" width="12.6328125" bestFit="1" customWidth="1"/>
    <col min="2" max="7" width="12.6328125" customWidth="1"/>
    <col min="8" max="8" width="12.6328125" bestFit="1" customWidth="1"/>
    <col min="9" max="10" width="12.7265625" bestFit="1" customWidth="1"/>
    <col min="11" max="11" width="12.54296875" bestFit="1" customWidth="1"/>
    <col min="12" max="12" width="12.7265625" bestFit="1" customWidth="1"/>
    <col min="13" max="13" width="12.54296875" bestFit="1" customWidth="1"/>
    <col min="14" max="14" width="12.6328125" bestFit="1" customWidth="1"/>
    <col min="15" max="15" width="12.54296875" bestFit="1" customWidth="1"/>
    <col min="16" max="16" width="11.08984375" bestFit="1" customWidth="1"/>
    <col min="17" max="18" width="12.54296875" bestFit="1" customWidth="1"/>
    <col min="19" max="20" width="11.08984375" bestFit="1" customWidth="1"/>
    <col min="21" max="21" width="9.08984375" bestFit="1" customWidth="1"/>
    <col min="22" max="22" width="11.08984375" bestFit="1" customWidth="1"/>
    <col min="23" max="23" width="12.54296875" bestFit="1" customWidth="1"/>
    <col min="24" max="24" width="9.08984375" bestFit="1" customWidth="1"/>
  </cols>
  <sheetData>
    <row r="1" spans="1:25" ht="26" x14ac:dyDescent="0.6">
      <c r="A1" s="25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35">
      <c r="A2" t="s">
        <v>187</v>
      </c>
    </row>
    <row r="3" spans="1:25" x14ac:dyDescent="0.35">
      <c r="A3" s="1" t="s">
        <v>181</v>
      </c>
    </row>
    <row r="4" spans="1:25" x14ac:dyDescent="0.35">
      <c r="A4" s="1"/>
    </row>
    <row r="5" spans="1:25" x14ac:dyDescent="0.35">
      <c r="A5" s="1"/>
      <c r="B5" s="1" t="s">
        <v>54</v>
      </c>
      <c r="C5" s="1" t="s">
        <v>59</v>
      </c>
      <c r="D5" s="1" t="s">
        <v>179</v>
      </c>
    </row>
    <row r="6" spans="1:25" x14ac:dyDescent="0.35">
      <c r="A6" s="1" t="s">
        <v>116</v>
      </c>
      <c r="B6" s="1">
        <v>15000</v>
      </c>
      <c r="C6" s="1">
        <v>10000</v>
      </c>
      <c r="D6" s="1">
        <v>4800</v>
      </c>
    </row>
    <row r="7" spans="1:25" x14ac:dyDescent="0.35">
      <c r="A7" s="1" t="s">
        <v>2</v>
      </c>
      <c r="B7" s="1">
        <v>3500</v>
      </c>
      <c r="C7" s="1">
        <v>1200</v>
      </c>
      <c r="D7" s="1">
        <v>1800</v>
      </c>
    </row>
    <row r="8" spans="1:25" x14ac:dyDescent="0.35">
      <c r="A8" s="1" t="s">
        <v>180</v>
      </c>
      <c r="B8" s="1"/>
      <c r="C8" s="1"/>
      <c r="D8" s="1">
        <v>6000</v>
      </c>
    </row>
    <row r="9" spans="1:25" x14ac:dyDescent="0.35">
      <c r="A9" s="1" t="s">
        <v>152</v>
      </c>
      <c r="D9" s="1">
        <v>11000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F665A-B6A3-4D35-BAAF-BEE0F7953CC7}">
  <dimension ref="A1:AM39"/>
  <sheetViews>
    <sheetView zoomScale="66" zoomScaleNormal="6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RowHeight="14.5" x14ac:dyDescent="0.35"/>
  <cols>
    <col min="2" max="9" width="11.6328125" customWidth="1"/>
    <col min="11" max="12" width="12.54296875" bestFit="1" customWidth="1"/>
    <col min="13" max="15" width="11.08984375" bestFit="1" customWidth="1"/>
    <col min="16" max="16" width="12.54296875" bestFit="1" customWidth="1"/>
    <col min="17" max="19" width="11.08984375" bestFit="1" customWidth="1"/>
    <col min="20" max="20" width="12.54296875" bestFit="1" customWidth="1"/>
    <col min="21" max="23" width="11.08984375" bestFit="1" customWidth="1"/>
    <col min="24" max="25" width="12.54296875" bestFit="1" customWidth="1"/>
    <col min="26" max="26" width="10.08984375" bestFit="1" customWidth="1"/>
    <col min="27" max="28" width="12.54296875" bestFit="1" customWidth="1"/>
    <col min="29" max="29" width="11.08984375" bestFit="1" customWidth="1"/>
    <col min="30" max="30" width="12.54296875" bestFit="1" customWidth="1"/>
  </cols>
  <sheetData>
    <row r="1" spans="1:9" ht="26" x14ac:dyDescent="0.6">
      <c r="A1" s="25" t="s">
        <v>185</v>
      </c>
    </row>
    <row r="2" spans="1:9" x14ac:dyDescent="0.35">
      <c r="A2" s="1" t="s">
        <v>184</v>
      </c>
    </row>
    <row r="3" spans="1:9" x14ac:dyDescent="0.35">
      <c r="A3" s="1"/>
    </row>
    <row r="4" spans="1:9" x14ac:dyDescent="0.35">
      <c r="B4" t="s">
        <v>70</v>
      </c>
      <c r="D4" t="s">
        <v>69</v>
      </c>
      <c r="F4" t="s">
        <v>68</v>
      </c>
      <c r="H4" t="s">
        <v>67</v>
      </c>
    </row>
    <row r="5" spans="1:9" x14ac:dyDescent="0.35">
      <c r="B5">
        <v>2013</v>
      </c>
      <c r="C5">
        <v>2023</v>
      </c>
      <c r="D5">
        <v>2013</v>
      </c>
      <c r="E5">
        <v>2023</v>
      </c>
      <c r="F5">
        <v>2013</v>
      </c>
      <c r="G5">
        <v>2023</v>
      </c>
      <c r="H5">
        <v>2013</v>
      </c>
      <c r="I5">
        <v>2023</v>
      </c>
    </row>
    <row r="6" spans="1:9" x14ac:dyDescent="0.35">
      <c r="A6" t="s">
        <v>66</v>
      </c>
      <c r="B6" s="4">
        <v>7.0526941453528613E-2</v>
      </c>
      <c r="C6" s="4">
        <v>8.3133556861100549E-2</v>
      </c>
      <c r="D6" s="4">
        <v>5.685334690349661E-2</v>
      </c>
      <c r="E6" s="4">
        <v>7.1414061112479499E-2</v>
      </c>
      <c r="F6" s="4">
        <v>7.699967268173602E-2</v>
      </c>
      <c r="G6" s="4">
        <v>8.0345012749231629E-2</v>
      </c>
      <c r="H6" s="4">
        <v>0.11452388116591508</v>
      </c>
      <c r="I6" s="4">
        <v>0.17384771510931049</v>
      </c>
    </row>
    <row r="7" spans="1:9" x14ac:dyDescent="0.35">
      <c r="A7" t="s">
        <v>65</v>
      </c>
      <c r="B7" s="4">
        <v>0.29021833154350613</v>
      </c>
      <c r="C7" s="4">
        <v>0.23567204332952313</v>
      </c>
      <c r="D7" s="4">
        <v>0.56104020176737823</v>
      </c>
      <c r="E7" s="4">
        <v>0.56173503424975657</v>
      </c>
      <c r="F7" s="4">
        <v>0.79972752749019127</v>
      </c>
      <c r="G7" s="4">
        <v>0.75656988744714093</v>
      </c>
      <c r="H7" s="4">
        <v>0.63152492606267308</v>
      </c>
      <c r="I7" s="4">
        <v>0.70096086716062611</v>
      </c>
    </row>
    <row r="8" spans="1:9" x14ac:dyDescent="0.35">
      <c r="A8" t="s">
        <v>64</v>
      </c>
      <c r="B8" s="4">
        <v>6.5191769176536603E-3</v>
      </c>
      <c r="C8" s="4">
        <v>2.8674459497387036E-3</v>
      </c>
      <c r="D8" s="4">
        <v>1.0672713882586294E-2</v>
      </c>
      <c r="E8" s="4">
        <v>1.9858499751946777E-2</v>
      </c>
      <c r="F8" s="4">
        <v>2.6681806698885133E-2</v>
      </c>
      <c r="G8" s="4">
        <v>6.5818241919610249E-2</v>
      </c>
      <c r="H8" s="4">
        <v>5.7073350989638744E-3</v>
      </c>
      <c r="I8" s="4">
        <v>2.8857264972737252E-2</v>
      </c>
    </row>
    <row r="9" spans="1:9" x14ac:dyDescent="0.35">
      <c r="A9" t="s">
        <v>63</v>
      </c>
      <c r="B9" s="4">
        <v>0.34821342182391035</v>
      </c>
      <c r="C9" s="4">
        <v>0.40136461115071198</v>
      </c>
      <c r="D9" s="4">
        <v>0.26903442073753853</v>
      </c>
      <c r="E9" s="4">
        <v>0.26068454863134971</v>
      </c>
      <c r="F9" s="4">
        <v>4.2062873743757397E-2</v>
      </c>
      <c r="G9" s="4">
        <v>6.5726854117510364E-2</v>
      </c>
      <c r="H9" s="4">
        <v>1.7597277552669349E-2</v>
      </c>
      <c r="I9" s="4">
        <v>2.2433303049013056E-2</v>
      </c>
    </row>
    <row r="10" spans="1:9" x14ac:dyDescent="0.35">
      <c r="A10" t="s">
        <v>71</v>
      </c>
      <c r="B10" s="4">
        <v>0.28452212826140133</v>
      </c>
      <c r="C10" s="4">
        <v>0.27696234270892556</v>
      </c>
      <c r="D10" s="4">
        <v>0.10239931670900024</v>
      </c>
      <c r="E10" s="4">
        <v>8.630785625446763E-2</v>
      </c>
      <c r="F10" s="4">
        <v>5.4528119385430167E-2</v>
      </c>
      <c r="G10" s="4">
        <v>3.1540003766506626E-2</v>
      </c>
      <c r="H10" s="4">
        <v>0.23064658011977857</v>
      </c>
      <c r="I10" s="4">
        <v>7.3900849708313093E-2</v>
      </c>
    </row>
    <row r="11" spans="1:9" s="4" customFormat="1" x14ac:dyDescent="0.35">
      <c r="A11" s="4" t="s">
        <v>62</v>
      </c>
      <c r="C11" s="4">
        <v>8.2498460158991802E-2</v>
      </c>
      <c r="E11" s="4">
        <v>0.12620629447929724</v>
      </c>
      <c r="G11" s="4">
        <v>0.3094962174923882</v>
      </c>
      <c r="I11" s="4">
        <v>0.39088054227082075</v>
      </c>
    </row>
    <row r="13" spans="1:9" s="1" customFormat="1" x14ac:dyDescent="0.35">
      <c r="B13" s="3"/>
      <c r="C13" s="3"/>
      <c r="D13" s="3"/>
      <c r="E13" s="3"/>
      <c r="F13" s="3"/>
      <c r="G13" s="3"/>
      <c r="H13" s="3"/>
      <c r="I13" s="3"/>
    </row>
    <row r="14" spans="1:9" s="1" customFormat="1" x14ac:dyDescent="0.35">
      <c r="B14" s="3"/>
      <c r="C14" s="3"/>
      <c r="D14" s="3"/>
      <c r="E14" s="3"/>
      <c r="F14" s="3"/>
      <c r="G14" s="3"/>
      <c r="H14" s="3"/>
      <c r="I14" s="3"/>
    </row>
    <row r="15" spans="1:9" s="1" customFormat="1" x14ac:dyDescent="0.35">
      <c r="B15" s="3"/>
      <c r="C15" s="3"/>
      <c r="D15" s="3"/>
      <c r="E15" s="3"/>
      <c r="F15" s="3"/>
      <c r="G15" s="3"/>
      <c r="H15" s="3"/>
      <c r="I15" s="3"/>
    </row>
    <row r="16" spans="1:9" s="1" customFormat="1" x14ac:dyDescent="0.35">
      <c r="B16" s="3"/>
      <c r="C16" s="3"/>
      <c r="D16" s="3"/>
      <c r="E16" s="3"/>
      <c r="F16" s="3"/>
      <c r="G16" s="3"/>
      <c r="H16" s="3"/>
      <c r="I16" s="3"/>
    </row>
    <row r="17" spans="1:39" s="1" customFormat="1" x14ac:dyDescent="0.35">
      <c r="A17"/>
      <c r="B17" s="3"/>
      <c r="C17" s="3"/>
      <c r="D17" s="3"/>
      <c r="E17" s="3"/>
      <c r="F17" s="3"/>
      <c r="G17" s="3"/>
      <c r="H17" s="3"/>
      <c r="I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9" x14ac:dyDescent="0.35">
      <c r="B18" s="3"/>
      <c r="C18" s="3"/>
      <c r="D18" s="3"/>
      <c r="E18" s="3"/>
      <c r="F18" s="3"/>
      <c r="G18" s="3"/>
      <c r="H18" s="3"/>
      <c r="I18" s="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9" x14ac:dyDescent="0.35">
      <c r="A19" s="1"/>
      <c r="C19" s="4"/>
      <c r="F19" s="4"/>
      <c r="H19" s="4"/>
      <c r="I19" s="4"/>
    </row>
    <row r="20" spans="1:39" s="1" customFormat="1" x14ac:dyDescent="0.35">
      <c r="D20" s="4"/>
      <c r="E20" s="4"/>
      <c r="G20" s="4"/>
      <c r="H20" s="4"/>
    </row>
    <row r="21" spans="1:39" s="1" customFormat="1" x14ac:dyDescent="0.35"/>
    <row r="22" spans="1:39" s="1" customFormat="1" x14ac:dyDescent="0.35">
      <c r="B22" s="3"/>
      <c r="C22" s="3"/>
      <c r="D22" s="3"/>
      <c r="E22" s="3"/>
      <c r="F22" s="3"/>
      <c r="G22" s="3"/>
      <c r="H22" s="3"/>
      <c r="I22" s="3"/>
    </row>
    <row r="23" spans="1:39" s="1" customFormat="1" x14ac:dyDescent="0.35">
      <c r="B23" s="3"/>
      <c r="C23" s="3"/>
      <c r="D23" s="3"/>
      <c r="E23" s="3"/>
      <c r="F23" s="3"/>
      <c r="G23" s="3"/>
      <c r="H23" s="3"/>
      <c r="I23" s="3"/>
    </row>
    <row r="24" spans="1:39" s="1" customFormat="1" x14ac:dyDescent="0.35">
      <c r="B24" s="3"/>
      <c r="C24" s="3"/>
      <c r="D24" s="3"/>
      <c r="E24" s="3"/>
      <c r="F24" s="3"/>
      <c r="G24" s="3"/>
      <c r="H24" s="3"/>
      <c r="I24" s="3"/>
    </row>
    <row r="25" spans="1:39" s="1" customFormat="1" x14ac:dyDescent="0.35">
      <c r="B25" s="3"/>
      <c r="C25" s="3"/>
      <c r="D25" s="3"/>
      <c r="E25" s="3"/>
      <c r="F25" s="3"/>
      <c r="G25" s="3"/>
      <c r="H25" s="3"/>
      <c r="I25" s="3"/>
    </row>
    <row r="26" spans="1:39" s="1" customFormat="1" x14ac:dyDescent="0.35">
      <c r="A26"/>
      <c r="B26" s="3"/>
      <c r="C26" s="3"/>
      <c r="D26" s="3"/>
      <c r="E26" s="3"/>
      <c r="F26" s="3"/>
      <c r="G26" s="3"/>
      <c r="H26" s="3"/>
      <c r="I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9" s="1" customFormat="1" x14ac:dyDescent="0.35">
      <c r="B27" s="3"/>
      <c r="C27" s="3"/>
      <c r="D27" s="3"/>
      <c r="E27" s="3"/>
      <c r="F27" s="3"/>
      <c r="G27" s="3"/>
      <c r="H27" s="3"/>
      <c r="I27" s="3"/>
    </row>
    <row r="28" spans="1:39" s="1" customFormat="1" x14ac:dyDescent="0.35">
      <c r="B28" s="3"/>
      <c r="C28" s="3"/>
      <c r="D28" s="3"/>
      <c r="E28" s="3"/>
      <c r="F28" s="3"/>
      <c r="G28" s="3"/>
      <c r="H28" s="3"/>
      <c r="I28" s="3"/>
    </row>
    <row r="29" spans="1:39" s="1" customFormat="1" x14ac:dyDescent="0.35">
      <c r="B29" s="3"/>
      <c r="C29" s="3"/>
      <c r="D29" s="3"/>
      <c r="E29" s="3"/>
      <c r="F29" s="3"/>
      <c r="G29" s="3"/>
      <c r="H29" s="3"/>
      <c r="I29" s="3"/>
    </row>
    <row r="30" spans="1:39" s="1" customFormat="1" x14ac:dyDescent="0.35">
      <c r="B30" s="3"/>
      <c r="C30" s="3"/>
      <c r="D30" s="3"/>
      <c r="E30" s="3"/>
      <c r="F30" s="3"/>
      <c r="G30" s="3"/>
      <c r="H30" s="3"/>
      <c r="I30" s="3"/>
    </row>
    <row r="31" spans="1:39" x14ac:dyDescent="0.35">
      <c r="A31" s="1"/>
      <c r="B31" s="3"/>
      <c r="C31" s="3"/>
      <c r="D31" s="3"/>
      <c r="E31" s="3"/>
      <c r="F31" s="3"/>
      <c r="G31" s="3"/>
      <c r="H31" s="3"/>
      <c r="I31" s="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35">
      <c r="A32" s="1"/>
      <c r="B32" s="3"/>
      <c r="C32" s="3"/>
      <c r="D32" s="3"/>
      <c r="E32" s="3"/>
      <c r="F32" s="3"/>
      <c r="G32" s="3"/>
      <c r="H32" s="3"/>
      <c r="I32" s="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2:39" x14ac:dyDescent="0.35">
      <c r="B33" s="3"/>
      <c r="C33" s="3"/>
      <c r="D33" s="3"/>
      <c r="E33" s="3"/>
      <c r="F33" s="3"/>
      <c r="G33" s="3"/>
      <c r="H33" s="3"/>
      <c r="I33" s="3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2:39" x14ac:dyDescent="0.35">
      <c r="B34" s="3"/>
      <c r="C34" s="3"/>
      <c r="D34" s="3"/>
      <c r="E34" s="3"/>
      <c r="F34" s="3"/>
      <c r="G34" s="3"/>
      <c r="H34" s="3"/>
      <c r="I34" s="3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2:39" x14ac:dyDescent="0.35"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2:39" x14ac:dyDescent="0.35"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2:39" x14ac:dyDescent="0.35"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2:39" x14ac:dyDescent="0.35"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2:39" x14ac:dyDescent="0.35"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487D-B814-4D2C-8649-729EC80DC3BE}">
  <dimension ref="A1:AQ19"/>
  <sheetViews>
    <sheetView zoomScale="53" zoomScaleNormal="53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" sqref="A2:A3"/>
    </sheetView>
  </sheetViews>
  <sheetFormatPr defaultRowHeight="14.5" x14ac:dyDescent="0.35"/>
  <cols>
    <col min="4" max="4" width="12.54296875" bestFit="1" customWidth="1"/>
    <col min="5" max="10" width="11.08984375" bestFit="1" customWidth="1"/>
    <col min="11" max="12" width="10.08984375" bestFit="1" customWidth="1"/>
    <col min="13" max="13" width="11.08984375" bestFit="1" customWidth="1"/>
    <col min="14" max="15" width="10.08984375" bestFit="1" customWidth="1"/>
    <col min="16" max="16" width="12.54296875" bestFit="1" customWidth="1"/>
    <col min="17" max="18" width="11.08984375" bestFit="1" customWidth="1"/>
    <col min="19" max="19" width="12.54296875" bestFit="1" customWidth="1"/>
    <col min="20" max="21" width="11.08984375" bestFit="1" customWidth="1"/>
    <col min="22" max="25" width="10.08984375" bestFit="1" customWidth="1"/>
    <col min="26" max="26" width="9.08984375" bestFit="1" customWidth="1"/>
    <col min="27" max="27" width="10.08984375" bestFit="1" customWidth="1"/>
    <col min="28" max="28" width="11.08984375" bestFit="1" customWidth="1"/>
    <col min="29" max="30" width="10.08984375" bestFit="1" customWidth="1"/>
    <col min="31" max="31" width="11.08984375" bestFit="1" customWidth="1"/>
    <col min="32" max="33" width="10.08984375" bestFit="1" customWidth="1"/>
    <col min="34" max="34" width="11.08984375" bestFit="1" customWidth="1"/>
    <col min="35" max="36" width="10.08984375" bestFit="1" customWidth="1"/>
    <col min="37" max="37" width="11.08984375" bestFit="1" customWidth="1"/>
    <col min="38" max="39" width="10.08984375" bestFit="1" customWidth="1"/>
    <col min="40" max="42" width="8.81640625" bestFit="1" customWidth="1"/>
  </cols>
  <sheetData>
    <row r="1" spans="1:43" ht="26" x14ac:dyDescent="0.6">
      <c r="A1" s="25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35">
      <c r="A2" t="s">
        <v>189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x14ac:dyDescent="0.35">
      <c r="A3" s="1" t="s">
        <v>181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x14ac:dyDescent="0.35">
      <c r="A6" s="1"/>
      <c r="B6" s="1"/>
      <c r="C6" s="1"/>
      <c r="D6" s="1" t="s">
        <v>46</v>
      </c>
      <c r="E6" s="1"/>
      <c r="F6" s="1"/>
      <c r="G6" s="1"/>
      <c r="H6" s="1"/>
      <c r="I6" s="1"/>
      <c r="J6" s="1" t="s">
        <v>45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x14ac:dyDescent="0.35">
      <c r="A7" s="1"/>
      <c r="B7" s="1"/>
      <c r="C7" s="1"/>
      <c r="D7" s="1" t="s">
        <v>57</v>
      </c>
      <c r="E7" s="1"/>
      <c r="F7" s="1"/>
      <c r="G7" s="1" t="s">
        <v>56</v>
      </c>
      <c r="H7" s="1"/>
      <c r="I7" s="1"/>
      <c r="J7" s="1" t="s">
        <v>57</v>
      </c>
      <c r="K7" s="1"/>
      <c r="L7" s="1"/>
      <c r="M7" s="1" t="s">
        <v>56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29" x14ac:dyDescent="0.35">
      <c r="A8" s="1"/>
      <c r="B8" s="1"/>
      <c r="C8" s="1"/>
      <c r="D8" s="1" t="s">
        <v>51</v>
      </c>
      <c r="E8" s="22" t="s">
        <v>58</v>
      </c>
      <c r="F8" s="1" t="s">
        <v>53</v>
      </c>
      <c r="G8" s="1" t="s">
        <v>51</v>
      </c>
      <c r="H8" s="22" t="s">
        <v>58</v>
      </c>
      <c r="I8" s="1" t="s">
        <v>53</v>
      </c>
      <c r="J8" s="1" t="s">
        <v>51</v>
      </c>
      <c r="K8" s="22" t="s">
        <v>58</v>
      </c>
      <c r="L8" s="1" t="s">
        <v>53</v>
      </c>
      <c r="M8" s="1" t="s">
        <v>51</v>
      </c>
      <c r="N8" s="22" t="s">
        <v>58</v>
      </c>
      <c r="O8" s="1" t="s">
        <v>53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35">
      <c r="A9" s="1"/>
      <c r="B9" s="1"/>
      <c r="C9" s="1" t="s">
        <v>60</v>
      </c>
      <c r="D9" s="1">
        <v>5600</v>
      </c>
      <c r="E9" s="1">
        <v>7800</v>
      </c>
      <c r="F9" s="1">
        <v>28000</v>
      </c>
      <c r="G9" s="1">
        <v>4500</v>
      </c>
      <c r="H9" s="1">
        <v>5000</v>
      </c>
      <c r="I9" s="1">
        <v>21000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35">
      <c r="A10" s="1" t="s">
        <v>55</v>
      </c>
      <c r="B10" s="1"/>
      <c r="C10" s="1" t="s">
        <v>61</v>
      </c>
      <c r="D10" s="1">
        <v>4000</v>
      </c>
      <c r="E10" s="1">
        <v>4500</v>
      </c>
      <c r="F10" s="1">
        <v>22000</v>
      </c>
      <c r="G10" s="1">
        <v>4000</v>
      </c>
      <c r="H10" s="1">
        <v>4500</v>
      </c>
      <c r="I10" s="1">
        <v>15000</v>
      </c>
      <c r="J10" s="1">
        <v>1500</v>
      </c>
      <c r="K10" s="1">
        <v>2020</v>
      </c>
      <c r="L10" s="1">
        <v>8000</v>
      </c>
      <c r="M10" s="1">
        <v>2000</v>
      </c>
      <c r="N10" s="1">
        <v>2500</v>
      </c>
      <c r="O10" s="1">
        <v>10500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35">
      <c r="A11" s="1"/>
      <c r="B11" s="1"/>
      <c r="C11" s="1" t="s">
        <v>54</v>
      </c>
      <c r="D11" s="1">
        <v>10000</v>
      </c>
      <c r="E11" s="1">
        <v>15000</v>
      </c>
      <c r="F11" s="1">
        <v>28469</v>
      </c>
      <c r="G11" s="1">
        <v>7800</v>
      </c>
      <c r="H11" s="1">
        <v>5000</v>
      </c>
      <c r="I11" s="1">
        <v>11000</v>
      </c>
      <c r="J11" s="1">
        <v>3000</v>
      </c>
      <c r="K11" s="1">
        <v>5000</v>
      </c>
      <c r="L11" s="1">
        <v>15000</v>
      </c>
      <c r="M11" s="1">
        <v>2500</v>
      </c>
      <c r="N11" s="1">
        <v>8000</v>
      </c>
      <c r="O11" s="1">
        <v>8000</v>
      </c>
      <c r="V11" s="1"/>
      <c r="W11" s="1"/>
      <c r="X11" s="1"/>
      <c r="Y11" s="1"/>
      <c r="Z11" s="1"/>
      <c r="AA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35">
      <c r="A12" s="1"/>
      <c r="B12" s="1"/>
      <c r="C12" s="1" t="s">
        <v>59</v>
      </c>
      <c r="D12" s="1">
        <v>5000</v>
      </c>
      <c r="E12" s="1">
        <v>12000</v>
      </c>
      <c r="F12" s="1">
        <v>23000</v>
      </c>
      <c r="G12" s="1">
        <v>6000</v>
      </c>
      <c r="H12" s="1">
        <v>6594.1104999994877</v>
      </c>
      <c r="I12" s="1">
        <v>15000</v>
      </c>
      <c r="J12" s="1">
        <v>1500</v>
      </c>
      <c r="K12" s="1">
        <v>3000</v>
      </c>
      <c r="L12" s="1">
        <v>18000</v>
      </c>
      <c r="M12" s="1">
        <v>800</v>
      </c>
      <c r="N12" s="1">
        <v>600</v>
      </c>
      <c r="O12" s="1">
        <v>5000</v>
      </c>
      <c r="P12" s="1"/>
      <c r="Q12" s="1"/>
      <c r="R12" s="1"/>
      <c r="S12" s="1"/>
      <c r="T12" s="1"/>
      <c r="U12" s="1"/>
      <c r="AB12" s="1"/>
      <c r="AC12" s="1"/>
      <c r="AD12" s="1"/>
      <c r="AE12" s="1"/>
      <c r="AF12" s="1"/>
      <c r="AG12" s="1"/>
      <c r="AN12" s="1"/>
      <c r="AO12" s="1"/>
      <c r="AP12" s="1"/>
      <c r="AQ12" s="1"/>
    </row>
    <row r="13" spans="1:43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63E85-5BF3-44A6-9111-AE2C2ED0AE0D}">
  <dimension ref="A1:K6"/>
  <sheetViews>
    <sheetView zoomScale="63" zoomScaleNormal="63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RowHeight="14.5" x14ac:dyDescent="0.35"/>
  <cols>
    <col min="1" max="1" width="8.7265625" style="4"/>
    <col min="2" max="2" width="12.54296875" style="4" bestFit="1" customWidth="1"/>
    <col min="3" max="3" width="10.08984375" style="4" bestFit="1" customWidth="1"/>
    <col min="4" max="16384" width="8.7265625" style="4"/>
  </cols>
  <sheetData>
    <row r="1" spans="1:11" ht="26" x14ac:dyDescent="0.6">
      <c r="A1" s="25" t="s">
        <v>190</v>
      </c>
    </row>
    <row r="2" spans="1:11" x14ac:dyDescent="0.35">
      <c r="A2" s="4" t="s">
        <v>191</v>
      </c>
    </row>
    <row r="3" spans="1:11" ht="43.5" x14ac:dyDescent="0.35">
      <c r="B3" s="10" t="s">
        <v>23</v>
      </c>
      <c r="C3" s="4" t="s">
        <v>17</v>
      </c>
      <c r="D3" s="4" t="s">
        <v>38</v>
      </c>
      <c r="E3" s="10" t="s">
        <v>90</v>
      </c>
      <c r="F3" s="10" t="s">
        <v>21</v>
      </c>
      <c r="G3" s="10" t="s">
        <v>20</v>
      </c>
      <c r="H3" s="4" t="s">
        <v>18</v>
      </c>
      <c r="I3" s="4" t="s">
        <v>37</v>
      </c>
      <c r="J3" s="4" t="s">
        <v>91</v>
      </c>
      <c r="K3" s="4" t="s">
        <v>36</v>
      </c>
    </row>
    <row r="4" spans="1:11" x14ac:dyDescent="0.35">
      <c r="A4" s="4" t="s">
        <v>92</v>
      </c>
      <c r="B4" s="4">
        <v>0.29854367860999104</v>
      </c>
      <c r="C4" s="4">
        <v>0.22685996186556098</v>
      </c>
      <c r="D4" s="4">
        <v>0.24529685125570153</v>
      </c>
      <c r="E4" s="4">
        <v>0.3072089693147888</v>
      </c>
      <c r="F4" s="4">
        <v>8.3595786248192513E-2</v>
      </c>
      <c r="G4" s="4">
        <v>5.75318187572426E-2</v>
      </c>
      <c r="H4" s="4">
        <v>7.3737763500792627E-2</v>
      </c>
      <c r="I4" s="4">
        <v>2.664041053811279E-2</v>
      </c>
      <c r="J4" s="4">
        <v>1.1026776998513224E-2</v>
      </c>
      <c r="K4" s="4">
        <v>0.15958421760337926</v>
      </c>
    </row>
    <row r="5" spans="1:11" x14ac:dyDescent="0.35">
      <c r="A5" s="4" t="s">
        <v>93</v>
      </c>
      <c r="B5" s="4">
        <v>0.33282466815804673</v>
      </c>
      <c r="C5" s="4">
        <v>0.31232308915401635</v>
      </c>
      <c r="D5" s="4">
        <v>0.29210583958177205</v>
      </c>
      <c r="E5" s="4">
        <v>0.26772977207962695</v>
      </c>
      <c r="F5" s="4">
        <v>0.15727368165622252</v>
      </c>
      <c r="G5" s="4">
        <v>0.11747670928461179</v>
      </c>
      <c r="H5" s="4">
        <v>8.5694161567263352E-2</v>
      </c>
      <c r="I5" s="4">
        <v>5.0153580402944965E-2</v>
      </c>
      <c r="J5" s="4">
        <v>1.485101289278835E-2</v>
      </c>
      <c r="K5" s="4">
        <v>0.21318100841541035</v>
      </c>
    </row>
    <row r="6" spans="1:11" x14ac:dyDescent="0.35">
      <c r="A6" s="4" t="s">
        <v>94</v>
      </c>
      <c r="B6" s="4">
        <v>0.49092183910137555</v>
      </c>
      <c r="C6" s="4">
        <v>5.1669430537433989E-2</v>
      </c>
      <c r="D6" s="4">
        <v>0.22746070971225993</v>
      </c>
      <c r="E6" s="4">
        <v>3.0264644033062338E-2</v>
      </c>
      <c r="F6" s="4">
        <v>0.12786565641709982</v>
      </c>
      <c r="G6" s="4">
        <v>2.6910453927047862E-3</v>
      </c>
      <c r="H6" s="4">
        <v>3.6725640631998333E-2</v>
      </c>
      <c r="I6" s="4">
        <v>2.7165669051169825E-2</v>
      </c>
      <c r="J6" s="4">
        <v>5.2353651228954114E-3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58949-3D58-4837-A67F-B829C30527B2}">
  <dimension ref="A1:I28"/>
  <sheetViews>
    <sheetView zoomScale="53" zoomScaleNormal="53" workbookViewId="0"/>
  </sheetViews>
  <sheetFormatPr defaultRowHeight="14.5" x14ac:dyDescent="0.35"/>
  <cols>
    <col min="2" max="2" width="17.6328125" customWidth="1"/>
    <col min="9" max="9" width="8.90625" bestFit="1" customWidth="1"/>
  </cols>
  <sheetData>
    <row r="1" spans="1:9" ht="26" x14ac:dyDescent="0.6">
      <c r="A1" s="25" t="s">
        <v>193</v>
      </c>
      <c r="B1" s="1"/>
      <c r="C1" s="1"/>
      <c r="D1" s="1"/>
      <c r="E1" s="1"/>
      <c r="F1" s="1"/>
      <c r="I1" s="1"/>
    </row>
    <row r="2" spans="1:9" x14ac:dyDescent="0.35">
      <c r="A2" s="27" t="s">
        <v>192</v>
      </c>
      <c r="B2" s="1"/>
      <c r="C2" s="1"/>
      <c r="D2" s="1"/>
      <c r="E2" s="1"/>
      <c r="F2" s="1"/>
      <c r="I2" s="1"/>
    </row>
    <row r="3" spans="1:9" x14ac:dyDescent="0.35">
      <c r="B3" s="1"/>
      <c r="C3" s="1"/>
      <c r="D3" s="1"/>
      <c r="E3" s="1"/>
      <c r="F3" s="1"/>
      <c r="I3" s="1"/>
    </row>
    <row r="4" spans="1:9" x14ac:dyDescent="0.35">
      <c r="C4" s="1" t="s">
        <v>48</v>
      </c>
      <c r="D4" s="1" t="s">
        <v>49</v>
      </c>
      <c r="E4" s="1" t="s">
        <v>36</v>
      </c>
      <c r="G4" s="1"/>
      <c r="H4" s="1"/>
      <c r="I4" s="1"/>
    </row>
    <row r="5" spans="1:9" x14ac:dyDescent="0.35">
      <c r="A5" t="s">
        <v>85</v>
      </c>
      <c r="B5" t="s">
        <v>86</v>
      </c>
      <c r="C5" s="4">
        <v>0.36619718309859156</v>
      </c>
      <c r="D5" s="4">
        <v>0.47826086956521741</v>
      </c>
      <c r="E5" s="4">
        <v>0.42703862660944208</v>
      </c>
      <c r="G5" s="1"/>
      <c r="H5" s="1"/>
      <c r="I5" s="1"/>
    </row>
    <row r="6" spans="1:9" x14ac:dyDescent="0.35">
      <c r="B6" t="s">
        <v>87</v>
      </c>
      <c r="C6" s="4">
        <v>0.18075117370892019</v>
      </c>
      <c r="D6" s="4">
        <v>7.1146245059288543E-2</v>
      </c>
      <c r="E6" s="4">
        <v>0.12124463519313304</v>
      </c>
      <c r="G6" s="1"/>
      <c r="H6" s="1"/>
      <c r="I6" s="1"/>
    </row>
    <row r="7" spans="1:9" x14ac:dyDescent="0.35">
      <c r="B7" t="s">
        <v>88</v>
      </c>
      <c r="C7" s="4">
        <v>5.8685446009389672E-2</v>
      </c>
      <c r="D7" s="4">
        <v>6.3241106719367585E-2</v>
      </c>
      <c r="E7" s="4">
        <v>6.1158798283261803E-2</v>
      </c>
      <c r="G7" s="1"/>
      <c r="H7" s="1"/>
      <c r="I7" s="1"/>
    </row>
    <row r="8" spans="1:9" x14ac:dyDescent="0.35">
      <c r="B8" t="s">
        <v>89</v>
      </c>
      <c r="C8" s="4">
        <v>8.9201877934272297E-2</v>
      </c>
      <c r="D8" s="4">
        <v>7.9051383399209481E-3</v>
      </c>
      <c r="E8" s="4">
        <v>4.5064377682403435E-2</v>
      </c>
      <c r="G8" s="1"/>
      <c r="H8" s="1"/>
      <c r="I8" s="1"/>
    </row>
    <row r="9" spans="1:9" x14ac:dyDescent="0.35">
      <c r="B9" t="s">
        <v>19</v>
      </c>
      <c r="C9" s="4">
        <v>0.30516431924882631</v>
      </c>
      <c r="D9" s="4">
        <v>0.37944664031620551</v>
      </c>
      <c r="E9" s="4">
        <v>0.34549356223175964</v>
      </c>
      <c r="G9" s="1"/>
      <c r="H9" s="1"/>
      <c r="I9" s="1"/>
    </row>
    <row r="10" spans="1:9" x14ac:dyDescent="0.35">
      <c r="C10" s="4"/>
      <c r="D10" s="4"/>
      <c r="E10" s="4"/>
      <c r="G10" s="1"/>
      <c r="H10" s="1"/>
      <c r="I10" s="1"/>
    </row>
    <row r="11" spans="1:9" x14ac:dyDescent="0.35">
      <c r="C11" s="4"/>
      <c r="D11" s="4"/>
      <c r="E11" s="4"/>
      <c r="G11" s="1"/>
      <c r="H11" s="1"/>
      <c r="I11" s="1"/>
    </row>
    <row r="12" spans="1:9" x14ac:dyDescent="0.35">
      <c r="C12" s="1"/>
      <c r="D12" s="1"/>
      <c r="E12" s="4"/>
      <c r="G12" s="1"/>
      <c r="H12" s="1"/>
      <c r="I12" s="1"/>
    </row>
    <row r="13" spans="1:9" x14ac:dyDescent="0.35">
      <c r="C13" s="1"/>
      <c r="D13" s="1"/>
      <c r="E13" s="1"/>
      <c r="G13" s="1"/>
      <c r="H13" s="1"/>
      <c r="I13" s="1"/>
    </row>
    <row r="14" spans="1:9" x14ac:dyDescent="0.35">
      <c r="B14" s="1"/>
      <c r="C14" s="4"/>
      <c r="D14" s="4"/>
      <c r="E14" s="4"/>
      <c r="F14" s="1"/>
      <c r="G14" s="1"/>
      <c r="H14" s="1"/>
      <c r="I14" s="1"/>
    </row>
    <row r="15" spans="1:9" x14ac:dyDescent="0.35">
      <c r="B15" s="1"/>
      <c r="C15" s="4"/>
      <c r="D15" s="4"/>
      <c r="E15" s="4"/>
      <c r="F15" s="1"/>
      <c r="G15" s="1"/>
      <c r="H15" s="1"/>
      <c r="I15" s="1"/>
    </row>
    <row r="16" spans="1:9" x14ac:dyDescent="0.35">
      <c r="B16" s="1"/>
      <c r="C16" s="4"/>
      <c r="D16" s="4"/>
      <c r="E16" s="4"/>
      <c r="F16" s="1"/>
      <c r="G16" s="1"/>
      <c r="H16" s="1"/>
      <c r="I16" s="1"/>
    </row>
    <row r="17" spans="2:9" x14ac:dyDescent="0.35">
      <c r="B17" s="1"/>
      <c r="C17" s="4"/>
      <c r="D17" s="4"/>
      <c r="E17" s="4"/>
      <c r="F17" s="1"/>
      <c r="G17" s="1"/>
      <c r="H17" s="1"/>
      <c r="I17" s="1"/>
    </row>
    <row r="18" spans="2:9" x14ac:dyDescent="0.35">
      <c r="B18" s="1"/>
      <c r="C18" s="4"/>
      <c r="D18" s="4"/>
      <c r="E18" s="4"/>
      <c r="F18" s="1"/>
      <c r="G18" s="1"/>
      <c r="H18" s="1"/>
      <c r="I18" s="1"/>
    </row>
    <row r="19" spans="2:9" x14ac:dyDescent="0.35">
      <c r="B19" s="1"/>
      <c r="C19" s="4"/>
      <c r="D19" s="4"/>
      <c r="E19" s="4"/>
      <c r="F19" s="1"/>
      <c r="G19" s="1"/>
      <c r="H19" s="1"/>
      <c r="I19" s="1"/>
    </row>
    <row r="20" spans="2:9" x14ac:dyDescent="0.35">
      <c r="B20" s="1"/>
      <c r="C20" s="4"/>
      <c r="D20" s="4"/>
      <c r="E20" s="4"/>
      <c r="F20" s="1"/>
      <c r="G20" s="1"/>
      <c r="H20" s="1"/>
      <c r="I20" s="1"/>
    </row>
    <row r="21" spans="2:9" x14ac:dyDescent="0.35">
      <c r="B21" s="1"/>
      <c r="C21" s="4"/>
      <c r="D21" s="4"/>
      <c r="E21" s="4"/>
      <c r="F21" s="1"/>
      <c r="G21" s="1"/>
      <c r="H21" s="1"/>
      <c r="I21" s="1"/>
    </row>
    <row r="22" spans="2:9" x14ac:dyDescent="0.35">
      <c r="B22" s="1"/>
      <c r="C22" s="4"/>
      <c r="D22" s="4"/>
      <c r="E22" s="4"/>
      <c r="F22" s="1"/>
      <c r="G22" s="1"/>
      <c r="H22" s="1"/>
      <c r="I22" s="1"/>
    </row>
    <row r="23" spans="2:9" x14ac:dyDescent="0.35">
      <c r="B23" s="1"/>
      <c r="C23" s="4"/>
      <c r="D23" s="4"/>
      <c r="E23" s="4"/>
      <c r="F23" s="1"/>
      <c r="G23" s="1"/>
      <c r="H23" s="1"/>
      <c r="I23" s="1"/>
    </row>
    <row r="24" spans="2:9" x14ac:dyDescent="0.35">
      <c r="B24" s="1"/>
      <c r="C24" s="4"/>
      <c r="D24" s="4"/>
      <c r="E24" s="4"/>
      <c r="F24" s="1"/>
      <c r="G24" s="1"/>
      <c r="H24" s="1"/>
      <c r="I24" s="1"/>
    </row>
    <row r="25" spans="2:9" x14ac:dyDescent="0.35">
      <c r="B25" s="1"/>
      <c r="C25" s="4"/>
      <c r="D25" s="4"/>
      <c r="E25" s="4"/>
      <c r="F25" s="1"/>
      <c r="G25" s="1"/>
      <c r="H25" s="1"/>
      <c r="I25" s="1"/>
    </row>
    <row r="26" spans="2:9" x14ac:dyDescent="0.35">
      <c r="B26" s="1"/>
      <c r="C26" s="4"/>
      <c r="D26" s="4"/>
      <c r="E26" s="4"/>
      <c r="F26" s="1"/>
      <c r="G26" s="1"/>
      <c r="H26" s="1"/>
      <c r="I26" s="1"/>
    </row>
    <row r="27" spans="2:9" x14ac:dyDescent="0.35">
      <c r="B27" s="1"/>
      <c r="C27" s="1"/>
      <c r="D27" s="1"/>
      <c r="E27" s="1"/>
      <c r="F27" s="1"/>
      <c r="I27" s="1"/>
    </row>
    <row r="28" spans="2:9" x14ac:dyDescent="0.35">
      <c r="B28" s="1"/>
      <c r="G28" s="1"/>
      <c r="I28" s="3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05FB-71B6-4372-93B2-EF2B2F1AEC30}">
  <dimension ref="A1:D24"/>
  <sheetViews>
    <sheetView zoomScale="41" zoomScaleNormal="4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4.5" x14ac:dyDescent="0.35"/>
  <cols>
    <col min="1" max="1" width="12.54296875" style="1" bestFit="1" customWidth="1"/>
    <col min="2" max="14" width="12.54296875" style="1" customWidth="1"/>
    <col min="15" max="16" width="12.54296875" style="1" bestFit="1" customWidth="1"/>
    <col min="17" max="17" width="11.08984375" style="1" bestFit="1" customWidth="1"/>
    <col min="18" max="20" width="12.54296875" style="1" bestFit="1" customWidth="1"/>
    <col min="21" max="29" width="11.08984375" style="1" bestFit="1" customWidth="1"/>
    <col min="30" max="16384" width="8.7265625" style="1"/>
  </cols>
  <sheetData>
    <row r="1" spans="1:4" ht="26" x14ac:dyDescent="0.6">
      <c r="A1" s="25" t="s">
        <v>195</v>
      </c>
    </row>
    <row r="2" spans="1:4" x14ac:dyDescent="0.35">
      <c r="A2" s="2" t="s">
        <v>196</v>
      </c>
    </row>
    <row r="5" spans="1:4" s="2" customFormat="1" x14ac:dyDescent="0.35">
      <c r="C5" s="2" t="s">
        <v>83</v>
      </c>
      <c r="D5" s="2" t="s">
        <v>84</v>
      </c>
    </row>
    <row r="6" spans="1:4" x14ac:dyDescent="0.35">
      <c r="A6" s="1" t="s">
        <v>74</v>
      </c>
      <c r="B6" s="1" t="s">
        <v>70</v>
      </c>
      <c r="C6" s="4">
        <v>0.51676681564178062</v>
      </c>
      <c r="D6" s="4">
        <v>6.9376167811211857E-3</v>
      </c>
    </row>
    <row r="7" spans="1:4" x14ac:dyDescent="0.35">
      <c r="B7" s="1" t="s">
        <v>76</v>
      </c>
      <c r="C7" s="4">
        <v>0.47954249394017362</v>
      </c>
      <c r="D7" s="4">
        <v>1.649902120440512E-2</v>
      </c>
    </row>
    <row r="8" spans="1:4" x14ac:dyDescent="0.35">
      <c r="B8" s="1" t="s">
        <v>77</v>
      </c>
      <c r="C8" s="4">
        <v>0.3892049633667195</v>
      </c>
      <c r="D8" s="4">
        <v>0.12241213024698093</v>
      </c>
    </row>
    <row r="9" spans="1:4" x14ac:dyDescent="0.35">
      <c r="B9" s="1" t="s">
        <v>78</v>
      </c>
      <c r="C9" s="4">
        <v>0.24737628044221643</v>
      </c>
      <c r="D9" s="4">
        <v>0.41087512976860191</v>
      </c>
    </row>
    <row r="10" spans="1:4" x14ac:dyDescent="0.35">
      <c r="A10" s="1" t="s">
        <v>1</v>
      </c>
      <c r="C10" s="4"/>
      <c r="D10" s="4"/>
    </row>
    <row r="11" spans="1:4" x14ac:dyDescent="0.35">
      <c r="A11" s="1" t="s">
        <v>75</v>
      </c>
      <c r="B11" s="1" t="s">
        <v>70</v>
      </c>
      <c r="C11" s="4">
        <v>0.40478389755755773</v>
      </c>
      <c r="D11" s="4">
        <v>2.3119486986945784E-2</v>
      </c>
    </row>
    <row r="12" spans="1:4" x14ac:dyDescent="0.35">
      <c r="B12" s="1" t="s">
        <v>76</v>
      </c>
      <c r="C12" s="4">
        <v>0.48536973552698676</v>
      </c>
      <c r="D12" s="4">
        <v>1.891559197280699E-2</v>
      </c>
    </row>
    <row r="13" spans="1:4" x14ac:dyDescent="0.35">
      <c r="B13" s="1" t="s">
        <v>77</v>
      </c>
      <c r="C13" s="4">
        <v>0.39670165335125468</v>
      </c>
      <c r="D13" s="4">
        <v>0.14484068201528003</v>
      </c>
    </row>
    <row r="14" spans="1:4" x14ac:dyDescent="0.35">
      <c r="B14" s="1" t="s">
        <v>78</v>
      </c>
      <c r="C14" s="4">
        <v>0.27402305605766292</v>
      </c>
      <c r="D14" s="4">
        <v>0.43676074555441619</v>
      </c>
    </row>
    <row r="17" spans="3:4" x14ac:dyDescent="0.35">
      <c r="C17" s="4" t="s">
        <v>194</v>
      </c>
      <c r="D17" s="4"/>
    </row>
    <row r="18" spans="3:4" x14ac:dyDescent="0.35">
      <c r="C18" s="4"/>
      <c r="D18" s="4"/>
    </row>
    <row r="19" spans="3:4" x14ac:dyDescent="0.35">
      <c r="C19" s="4"/>
      <c r="D19" s="4"/>
    </row>
    <row r="20" spans="3:4" x14ac:dyDescent="0.35">
      <c r="C20" s="4"/>
      <c r="D20" s="4"/>
    </row>
    <row r="21" spans="3:4" x14ac:dyDescent="0.35">
      <c r="C21" s="4"/>
      <c r="D21" s="4"/>
    </row>
    <row r="22" spans="3:4" x14ac:dyDescent="0.35">
      <c r="C22" s="4"/>
      <c r="D22" s="4"/>
    </row>
    <row r="23" spans="3:4" x14ac:dyDescent="0.35">
      <c r="C23" s="4"/>
      <c r="D23" s="4"/>
    </row>
    <row r="24" spans="3:4" x14ac:dyDescent="0.35">
      <c r="C24" s="4"/>
      <c r="D24" s="4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0B25-9A86-4FE5-B341-E12F63999BBA}">
  <dimension ref="A1:J10"/>
  <sheetViews>
    <sheetView zoomScale="64" zoomScaleNormal="64" workbookViewId="0">
      <pane xSplit="1" ySplit="6" topLeftCell="B7" activePane="bottomRight" state="frozen"/>
      <selection activeCell="B1" sqref="B1:D1048576"/>
      <selection pane="topRight" activeCell="B1" sqref="B1:D1048576"/>
      <selection pane="bottomLeft" activeCell="B1" sqref="B1:D1048576"/>
      <selection pane="bottomRight"/>
    </sheetView>
  </sheetViews>
  <sheetFormatPr defaultColWidth="14.81640625" defaultRowHeight="14.5" x14ac:dyDescent="0.35"/>
  <cols>
    <col min="1" max="16384" width="14.81640625" style="1"/>
  </cols>
  <sheetData>
    <row r="1" spans="1:10" ht="26" x14ac:dyDescent="0.6">
      <c r="A1" s="25" t="s">
        <v>197</v>
      </c>
    </row>
    <row r="2" spans="1:10" x14ac:dyDescent="0.35">
      <c r="A2" s="28" t="s">
        <v>73</v>
      </c>
    </row>
    <row r="3" spans="1:10" x14ac:dyDescent="0.35">
      <c r="A3" s="1" t="s">
        <v>196</v>
      </c>
    </row>
    <row r="5" spans="1:10" x14ac:dyDescent="0.35">
      <c r="B5" s="1" t="s">
        <v>74</v>
      </c>
      <c r="F5" s="1" t="s">
        <v>1</v>
      </c>
      <c r="G5" s="1" t="s">
        <v>75</v>
      </c>
    </row>
    <row r="6" spans="1:10" x14ac:dyDescent="0.35">
      <c r="B6" s="1" t="s">
        <v>70</v>
      </c>
      <c r="C6" s="1" t="s">
        <v>76</v>
      </c>
      <c r="D6" s="1" t="s">
        <v>77</v>
      </c>
      <c r="E6" s="1" t="s">
        <v>78</v>
      </c>
      <c r="G6" s="1" t="s">
        <v>70</v>
      </c>
      <c r="H6" s="1" t="s">
        <v>76</v>
      </c>
      <c r="I6" s="1" t="s">
        <v>77</v>
      </c>
      <c r="J6" s="1" t="s">
        <v>78</v>
      </c>
    </row>
    <row r="7" spans="1:10" x14ac:dyDescent="0.35">
      <c r="A7" s="1" t="s">
        <v>79</v>
      </c>
      <c r="B7" s="4">
        <v>0.71026683647250477</v>
      </c>
      <c r="C7" s="4">
        <v>0.60280786330944436</v>
      </c>
      <c r="D7" s="4">
        <v>0.21567356059411891</v>
      </c>
      <c r="E7" s="4">
        <v>6.0800055827426806E-2</v>
      </c>
      <c r="F7" s="4"/>
      <c r="G7" s="4">
        <v>0.72684674188757403</v>
      </c>
      <c r="H7" s="4">
        <v>0.49139209339569639</v>
      </c>
      <c r="I7" s="4">
        <v>0.16981888581587884</v>
      </c>
      <c r="J7" s="4">
        <v>3.1248770589060157E-2</v>
      </c>
    </row>
    <row r="8" spans="1:10" x14ac:dyDescent="0.35">
      <c r="A8" s="1" t="s">
        <v>80</v>
      </c>
      <c r="B8" s="4">
        <v>0.23274552848256555</v>
      </c>
      <c r="C8" s="4">
        <v>0.33970668725172332</v>
      </c>
      <c r="D8" s="4">
        <v>0.43556163739601805</v>
      </c>
      <c r="E8" s="4">
        <v>0.19835679754018151</v>
      </c>
      <c r="F8" s="4"/>
      <c r="G8" s="4">
        <v>0.19673178008642958</v>
      </c>
      <c r="H8" s="4">
        <v>0.39419081230355285</v>
      </c>
      <c r="I8" s="4">
        <v>0.42742002090531844</v>
      </c>
      <c r="J8" s="4">
        <v>8.7605447984482873E-2</v>
      </c>
    </row>
    <row r="9" spans="1:10" x14ac:dyDescent="0.35">
      <c r="A9" s="1" t="s">
        <v>81</v>
      </c>
      <c r="B9" s="4">
        <v>5.3871211265085768E-2</v>
      </c>
      <c r="C9" s="4">
        <v>5.1830349898646912E-2</v>
      </c>
      <c r="D9" s="4">
        <v>0.31433508441784852</v>
      </c>
      <c r="E9" s="4">
        <v>0.45006952686865842</v>
      </c>
      <c r="F9" s="4"/>
      <c r="G9" s="4">
        <v>6.8830477887539779E-2</v>
      </c>
      <c r="H9" s="4">
        <v>0.10703909823262971</v>
      </c>
      <c r="I9" s="4">
        <v>0.31830015390094951</v>
      </c>
      <c r="J9" s="4">
        <v>0.38373020881827974</v>
      </c>
    </row>
    <row r="10" spans="1:10" x14ac:dyDescent="0.35">
      <c r="A10" s="1" t="s">
        <v>82</v>
      </c>
      <c r="B10" s="4">
        <v>3.1164237798439244E-3</v>
      </c>
      <c r="C10" s="4">
        <v>5.6550995401854851E-3</v>
      </c>
      <c r="D10" s="4">
        <v>3.442971759201461E-2</v>
      </c>
      <c r="E10" s="4">
        <v>0.29077361976373334</v>
      </c>
      <c r="F10" s="4"/>
      <c r="G10" s="4">
        <v>7.5910001384566972E-3</v>
      </c>
      <c r="H10" s="4">
        <v>7.3779960681210214E-3</v>
      </c>
      <c r="I10" s="4">
        <v>8.4460939377853095E-2</v>
      </c>
      <c r="J10" s="4">
        <v>0.49741557260817726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390A2-C85E-4239-B9E8-B7502800DEAC}">
  <dimension ref="A1:N55"/>
  <sheetViews>
    <sheetView zoomScale="58" zoomScaleNormal="58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4.5" x14ac:dyDescent="0.35"/>
  <cols>
    <col min="3" max="4" width="11.08984375" bestFit="1" customWidth="1"/>
    <col min="5" max="5" width="10.08984375" bestFit="1" customWidth="1"/>
    <col min="6" max="6" width="11.08984375" bestFit="1" customWidth="1"/>
    <col min="8" max="9" width="19.26953125" customWidth="1"/>
  </cols>
  <sheetData>
    <row r="1" spans="1:9" ht="26" x14ac:dyDescent="0.6">
      <c r="A1" s="25" t="s">
        <v>213</v>
      </c>
    </row>
    <row r="2" spans="1:9" x14ac:dyDescent="0.35">
      <c r="A2" s="23" t="s">
        <v>148</v>
      </c>
    </row>
    <row r="3" spans="1:9" x14ac:dyDescent="0.35">
      <c r="A3" s="1" t="s">
        <v>199</v>
      </c>
    </row>
    <row r="5" spans="1:9" x14ac:dyDescent="0.35">
      <c r="C5" t="s">
        <v>201</v>
      </c>
      <c r="D5" t="s">
        <v>96</v>
      </c>
      <c r="E5" t="s">
        <v>97</v>
      </c>
      <c r="F5" t="s">
        <v>98</v>
      </c>
      <c r="G5" t="s">
        <v>202</v>
      </c>
    </row>
    <row r="6" spans="1:9" x14ac:dyDescent="0.35">
      <c r="A6" t="s">
        <v>203</v>
      </c>
      <c r="B6">
        <v>2009</v>
      </c>
      <c r="C6" s="4">
        <v>0.41928418925733668</v>
      </c>
      <c r="D6" s="4">
        <v>0.37054651151635293</v>
      </c>
      <c r="E6" s="4">
        <v>0.2692980458649471</v>
      </c>
      <c r="F6" s="4">
        <v>0.25492202589157698</v>
      </c>
      <c r="G6" s="4">
        <v>0.25713517153171594</v>
      </c>
      <c r="H6" s="4"/>
      <c r="I6" s="4"/>
    </row>
    <row r="7" spans="1:9" x14ac:dyDescent="0.35">
      <c r="B7">
        <v>2024</v>
      </c>
      <c r="C7" s="4">
        <v>0.37559564427089814</v>
      </c>
      <c r="D7" s="4">
        <v>0.47968736859950561</v>
      </c>
      <c r="E7" s="4">
        <v>0.21917758052646114</v>
      </c>
      <c r="F7" s="4">
        <v>0.29089691747432062</v>
      </c>
      <c r="G7" s="4">
        <v>0.27309231670151674</v>
      </c>
      <c r="H7" s="4"/>
      <c r="I7" s="4"/>
    </row>
    <row r="8" spans="1:9" x14ac:dyDescent="0.35">
      <c r="A8" t="s">
        <v>1</v>
      </c>
    </row>
    <row r="9" spans="1:9" x14ac:dyDescent="0.35">
      <c r="A9" t="s">
        <v>204</v>
      </c>
      <c r="B9">
        <v>2009</v>
      </c>
      <c r="C9" s="4">
        <v>0.13457626170767931</v>
      </c>
      <c r="D9" s="4">
        <v>0.11719298753314596</v>
      </c>
      <c r="E9" s="4">
        <v>0.20672659487916875</v>
      </c>
      <c r="F9" s="4">
        <v>0.20457994181825065</v>
      </c>
      <c r="G9" s="4">
        <v>0.18933204551119995</v>
      </c>
      <c r="H9" s="4"/>
      <c r="I9" s="4"/>
    </row>
    <row r="10" spans="1:9" x14ac:dyDescent="0.35">
      <c r="B10">
        <v>2024</v>
      </c>
      <c r="C10" s="4">
        <v>0.13131710898399374</v>
      </c>
      <c r="D10" s="4">
        <v>7.9086329118942617E-2</v>
      </c>
      <c r="E10" s="4">
        <v>0.23176456032481355</v>
      </c>
      <c r="F10" s="4">
        <v>0.19351015629951676</v>
      </c>
      <c r="G10" s="4">
        <v>0.18483323193736803</v>
      </c>
      <c r="H10" s="4"/>
      <c r="I10" s="4"/>
    </row>
    <row r="11" spans="1:9" x14ac:dyDescent="0.35">
      <c r="A11" t="s">
        <v>1</v>
      </c>
    </row>
    <row r="12" spans="1:9" x14ac:dyDescent="0.35">
      <c r="A12" t="s">
        <v>205</v>
      </c>
      <c r="B12">
        <v>2009</v>
      </c>
      <c r="C12" s="4">
        <v>0.15734801695704356</v>
      </c>
      <c r="D12" s="4">
        <v>0.23291011473738174</v>
      </c>
      <c r="E12" s="4">
        <v>9.4162458817565436E-2</v>
      </c>
      <c r="F12" s="4">
        <v>5.4252812632250645E-2</v>
      </c>
      <c r="G12" s="4">
        <v>0.11591520624260786</v>
      </c>
      <c r="H12" s="4"/>
      <c r="I12" s="4"/>
    </row>
    <row r="13" spans="1:9" x14ac:dyDescent="0.35">
      <c r="B13">
        <v>2024</v>
      </c>
      <c r="C13" s="4">
        <v>0.19786978050617796</v>
      </c>
      <c r="D13" s="4">
        <v>0.2547888021949965</v>
      </c>
      <c r="E13" s="4">
        <v>8.5146015588323146E-2</v>
      </c>
      <c r="F13" s="4">
        <v>9.1089048910643705E-2</v>
      </c>
      <c r="G13" s="4">
        <v>0.12240855043562029</v>
      </c>
      <c r="H13" s="4"/>
      <c r="I13" s="4"/>
    </row>
    <row r="14" spans="1:9" x14ac:dyDescent="0.35">
      <c r="A14" t="s">
        <v>1</v>
      </c>
    </row>
    <row r="15" spans="1:9" x14ac:dyDescent="0.35">
      <c r="A15" t="s">
        <v>102</v>
      </c>
      <c r="B15">
        <v>2009</v>
      </c>
      <c r="C15" s="4">
        <v>0.2887915320779405</v>
      </c>
      <c r="D15" s="4">
        <v>0.27935038621311931</v>
      </c>
      <c r="E15" s="4">
        <v>0.42981290043831877</v>
      </c>
      <c r="F15" s="4">
        <v>0.48624521965792167</v>
      </c>
      <c r="G15" s="4">
        <v>0.43761757671447626</v>
      </c>
      <c r="H15" s="4"/>
      <c r="I15" s="4"/>
    </row>
    <row r="16" spans="1:9" x14ac:dyDescent="0.35">
      <c r="B16">
        <v>2024</v>
      </c>
      <c r="C16" s="4">
        <v>0.29521746623893014</v>
      </c>
      <c r="D16" s="4">
        <v>0.1864375000865553</v>
      </c>
      <c r="E16" s="4">
        <v>0.46391184356040216</v>
      </c>
      <c r="F16" s="4">
        <v>0.42450387731551881</v>
      </c>
      <c r="G16" s="4">
        <v>0.41966590092549494</v>
      </c>
      <c r="H16" s="4"/>
      <c r="I16" s="4"/>
    </row>
    <row r="17" spans="1:11" x14ac:dyDescent="0.35">
      <c r="A17" t="s">
        <v>1</v>
      </c>
    </row>
    <row r="18" spans="1:11" x14ac:dyDescent="0.35">
      <c r="A18" t="s">
        <v>206</v>
      </c>
      <c r="B18">
        <v>2009</v>
      </c>
      <c r="C18" s="4">
        <v>0.7112084679220595</v>
      </c>
      <c r="D18" s="4">
        <v>0.72064961378688064</v>
      </c>
      <c r="E18" s="4">
        <v>0.57018709956168123</v>
      </c>
      <c r="F18" s="4">
        <v>0.51375478034207833</v>
      </c>
      <c r="G18" s="4">
        <v>0.56238242328552379</v>
      </c>
      <c r="H18" s="4"/>
      <c r="I18" s="4"/>
    </row>
    <row r="19" spans="1:11" x14ac:dyDescent="0.35">
      <c r="B19">
        <v>2024</v>
      </c>
      <c r="C19" s="4">
        <v>0.70478253376106992</v>
      </c>
      <c r="D19" s="4">
        <v>0.81356249991344465</v>
      </c>
      <c r="E19" s="4">
        <v>0.53608815643959784</v>
      </c>
      <c r="F19" s="4">
        <v>0.57549612268448114</v>
      </c>
      <c r="G19" s="4">
        <v>0.58033409907450506</v>
      </c>
      <c r="H19" s="4"/>
      <c r="I19" s="4"/>
    </row>
    <row r="20" spans="1:11" x14ac:dyDescent="0.35">
      <c r="A20" t="s">
        <v>1</v>
      </c>
    </row>
    <row r="21" spans="1:11" x14ac:dyDescent="0.35">
      <c r="A21" t="s">
        <v>26</v>
      </c>
      <c r="B21">
        <v>2009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/>
      <c r="I21" s="4"/>
    </row>
    <row r="22" spans="1:11" x14ac:dyDescent="0.35">
      <c r="B22">
        <v>2024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/>
      <c r="I22" s="4"/>
    </row>
    <row r="25" spans="1:11" x14ac:dyDescent="0.35">
      <c r="A25" t="s">
        <v>203</v>
      </c>
      <c r="B25">
        <v>2009</v>
      </c>
      <c r="C25" s="1">
        <v>208856.14110727495</v>
      </c>
      <c r="D25" s="1">
        <v>56328.878423574992</v>
      </c>
      <c r="E25" s="1">
        <v>57316.393699275002</v>
      </c>
      <c r="F25" s="1">
        <v>269377.94113127509</v>
      </c>
      <c r="G25" s="1">
        <v>8320.8250957489272</v>
      </c>
      <c r="H25" s="3"/>
      <c r="I25" s="3"/>
    </row>
    <row r="26" spans="1:11" x14ac:dyDescent="0.35">
      <c r="B26">
        <v>2024</v>
      </c>
      <c r="C26" s="1">
        <v>180229.996423645</v>
      </c>
      <c r="D26" s="1">
        <v>112332.06999661753</v>
      </c>
      <c r="E26" s="1">
        <v>67622.318947490014</v>
      </c>
      <c r="F26" s="1">
        <v>395135.30034521437</v>
      </c>
      <c r="G26" s="1">
        <v>11295.462579096349</v>
      </c>
      <c r="H26" s="3"/>
      <c r="I26" s="3"/>
      <c r="J26" s="3"/>
      <c r="K26" s="4"/>
    </row>
    <row r="27" spans="1:11" x14ac:dyDescent="0.35">
      <c r="A27" t="s">
        <v>1</v>
      </c>
      <c r="C27" s="1"/>
      <c r="D27" s="1"/>
      <c r="E27" s="1"/>
      <c r="F27" s="1"/>
      <c r="G27" s="1"/>
      <c r="H27" s="1"/>
    </row>
    <row r="28" spans="1:11" x14ac:dyDescent="0.35">
      <c r="A28" t="s">
        <v>204</v>
      </c>
      <c r="B28">
        <v>2009</v>
      </c>
      <c r="C28" s="1">
        <v>67035.865947375001</v>
      </c>
      <c r="D28" s="1">
        <v>17815.171217875002</v>
      </c>
      <c r="E28" s="1">
        <v>43998.918975249995</v>
      </c>
      <c r="F28" s="1">
        <v>216181.09824372499</v>
      </c>
      <c r="G28" s="1">
        <v>6126.7341466150046</v>
      </c>
      <c r="H28" s="3"/>
      <c r="I28" s="3"/>
    </row>
    <row r="29" spans="1:11" x14ac:dyDescent="0.35">
      <c r="B29">
        <v>2024</v>
      </c>
      <c r="C29" s="1">
        <v>63012.663867524985</v>
      </c>
      <c r="D29" s="1">
        <v>18520.25223074375</v>
      </c>
      <c r="E29" s="1">
        <v>71505.74881502174</v>
      </c>
      <c r="F29" s="1">
        <v>262851.50902641925</v>
      </c>
      <c r="G29" s="1">
        <v>7644.9490778016507</v>
      </c>
      <c r="H29" s="3"/>
      <c r="I29" s="3"/>
      <c r="J29" s="3"/>
      <c r="K29" s="4"/>
    </row>
    <row r="30" spans="1:11" x14ac:dyDescent="0.35">
      <c r="A30" t="s">
        <v>1</v>
      </c>
      <c r="C30" s="1"/>
      <c r="D30" s="1"/>
      <c r="E30" s="1"/>
      <c r="F30" s="1"/>
      <c r="G30" s="1"/>
      <c r="H30" s="1"/>
    </row>
    <row r="31" spans="1:11" x14ac:dyDescent="0.35">
      <c r="A31" t="s">
        <v>205</v>
      </c>
      <c r="B31">
        <v>2009</v>
      </c>
      <c r="C31" s="1">
        <v>78379.057628525014</v>
      </c>
      <c r="D31" s="1">
        <v>35405.988530225004</v>
      </c>
      <c r="E31" s="1">
        <v>20041.187242724998</v>
      </c>
      <c r="F31" s="1">
        <v>57329.33792732501</v>
      </c>
      <c r="G31" s="1">
        <v>3750.9849443658786</v>
      </c>
      <c r="H31" s="3"/>
      <c r="I31" s="3"/>
    </row>
    <row r="32" spans="1:11" x14ac:dyDescent="0.35">
      <c r="B32">
        <v>2024</v>
      </c>
      <c r="C32" s="1">
        <v>94948.038873567522</v>
      </c>
      <c r="D32" s="1">
        <v>59665.847875220003</v>
      </c>
      <c r="E32" s="1">
        <v>26269.890421234999</v>
      </c>
      <c r="F32" s="1">
        <v>123729.39188207249</v>
      </c>
      <c r="G32" s="1">
        <v>5062.9809637529725</v>
      </c>
      <c r="H32" s="3"/>
      <c r="I32" s="3"/>
      <c r="J32" s="3"/>
      <c r="K32" s="4"/>
    </row>
    <row r="33" spans="1:14" x14ac:dyDescent="0.35">
      <c r="A33" t="s">
        <v>1</v>
      </c>
      <c r="C33" s="1"/>
      <c r="D33" s="1"/>
      <c r="E33" s="1"/>
      <c r="F33" s="1"/>
      <c r="G33" s="1"/>
      <c r="H33" s="1"/>
    </row>
    <row r="34" spans="1:14" x14ac:dyDescent="0.35">
      <c r="A34" t="s">
        <v>102</v>
      </c>
      <c r="B34">
        <v>2009</v>
      </c>
      <c r="C34" s="1">
        <v>143854.42265565001</v>
      </c>
      <c r="D34" s="1">
        <v>42465.637790475004</v>
      </c>
      <c r="E34" s="1">
        <v>91479.777877424989</v>
      </c>
      <c r="F34" s="1">
        <v>513818.82635785005</v>
      </c>
      <c r="G34" s="1">
        <v>14161.187257953585</v>
      </c>
      <c r="H34" s="3"/>
      <c r="I34" s="3"/>
    </row>
    <row r="35" spans="1:14" x14ac:dyDescent="0.35">
      <c r="B35">
        <v>2024</v>
      </c>
      <c r="C35" s="1">
        <v>141660.43641886424</v>
      </c>
      <c r="D35" s="1">
        <v>43659.499250235</v>
      </c>
      <c r="E35" s="1">
        <v>143129.5781868175</v>
      </c>
      <c r="F35" s="1">
        <v>576618.23479302682</v>
      </c>
      <c r="G35" s="1">
        <v>17357.94158137279</v>
      </c>
      <c r="H35" s="3"/>
      <c r="I35" s="3"/>
      <c r="J35" s="3"/>
      <c r="K35" s="4"/>
    </row>
    <row r="36" spans="1:14" x14ac:dyDescent="0.35">
      <c r="A36" t="s">
        <v>1</v>
      </c>
      <c r="C36" s="1"/>
      <c r="D36" s="1"/>
      <c r="E36" s="1"/>
      <c r="F36" s="1"/>
      <c r="G36" s="1"/>
      <c r="H36" s="1"/>
    </row>
    <row r="37" spans="1:14" x14ac:dyDescent="0.35">
      <c r="A37" t="s">
        <v>206</v>
      </c>
      <c r="B37">
        <v>2009</v>
      </c>
      <c r="C37" s="1">
        <v>354271.06468317495</v>
      </c>
      <c r="D37" s="1">
        <v>109550.038171675</v>
      </c>
      <c r="E37" s="1">
        <v>121356.49991724998</v>
      </c>
      <c r="F37" s="1">
        <v>542888.3773023251</v>
      </c>
      <c r="G37" s="1">
        <v>18198.54418672981</v>
      </c>
      <c r="H37" s="3"/>
      <c r="I37" s="3"/>
    </row>
    <row r="38" spans="1:14" x14ac:dyDescent="0.35">
      <c r="B38">
        <v>2024</v>
      </c>
      <c r="C38" s="1">
        <v>338190.69916473754</v>
      </c>
      <c r="D38" s="1">
        <v>190518.17010258127</v>
      </c>
      <c r="E38" s="1">
        <v>165397.95818374676</v>
      </c>
      <c r="F38" s="1">
        <v>781716.20125370612</v>
      </c>
      <c r="G38" s="1">
        <v>24003.392620650971</v>
      </c>
      <c r="H38" s="3"/>
      <c r="I38" s="3"/>
      <c r="J38" s="3"/>
      <c r="K38" s="4"/>
    </row>
    <row r="39" spans="1:14" x14ac:dyDescent="0.35">
      <c r="A39" t="s">
        <v>1</v>
      </c>
      <c r="C39" s="1"/>
      <c r="D39" s="1"/>
      <c r="E39" s="1"/>
      <c r="F39" s="1"/>
      <c r="G39" s="1"/>
      <c r="H39" s="1"/>
    </row>
    <row r="40" spans="1:14" x14ac:dyDescent="0.35">
      <c r="A40" t="s">
        <v>26</v>
      </c>
      <c r="B40">
        <v>2009</v>
      </c>
      <c r="C40" s="1">
        <v>498125.48733882495</v>
      </c>
      <c r="D40" s="1">
        <v>152015.67596215001</v>
      </c>
      <c r="E40" s="1">
        <v>212836.27779467497</v>
      </c>
      <c r="F40" s="1">
        <v>1056707.2036601752</v>
      </c>
      <c r="G40" s="1">
        <v>32359.731444683395</v>
      </c>
      <c r="H40" s="3"/>
      <c r="I40" s="3"/>
    </row>
    <row r="41" spans="1:14" x14ac:dyDescent="0.35">
      <c r="B41">
        <v>2024</v>
      </c>
      <c r="C41" s="1">
        <v>479851.13558360178</v>
      </c>
      <c r="D41" s="1">
        <v>234177.66935281627</v>
      </c>
      <c r="E41" s="1">
        <v>308527.53637056425</v>
      </c>
      <c r="F41" s="1">
        <v>1358334.4360467331</v>
      </c>
      <c r="G41" s="1">
        <v>41361.334202023761</v>
      </c>
      <c r="H41" s="3"/>
      <c r="I41" s="3"/>
    </row>
    <row r="42" spans="1:14" x14ac:dyDescent="0.35">
      <c r="C42" s="1"/>
      <c r="D42" s="1"/>
      <c r="E42" s="1"/>
      <c r="F42" s="1"/>
      <c r="H42" s="1"/>
      <c r="J42" s="1"/>
      <c r="K42" s="1"/>
      <c r="L42" s="1"/>
      <c r="M42" s="1"/>
      <c r="N42" s="1"/>
    </row>
    <row r="43" spans="1:14" x14ac:dyDescent="0.35">
      <c r="C43" s="1"/>
      <c r="D43" s="1"/>
      <c r="E43" s="1"/>
      <c r="F43" s="1"/>
      <c r="H43" s="29"/>
      <c r="N43" s="1"/>
    </row>
    <row r="44" spans="1:14" x14ac:dyDescent="0.35">
      <c r="A44" t="s">
        <v>207</v>
      </c>
      <c r="B44">
        <v>2009</v>
      </c>
      <c r="C44" s="1">
        <v>34374.482332825006</v>
      </c>
      <c r="D44" s="1">
        <v>13360.382325100003</v>
      </c>
      <c r="E44" s="1">
        <v>22389.428684300001</v>
      </c>
      <c r="F44" s="1">
        <v>135392.78063937498</v>
      </c>
      <c r="G44" s="1">
        <v>3868.6988761232847</v>
      </c>
      <c r="H44" s="29"/>
      <c r="N44" s="1"/>
    </row>
    <row r="45" spans="1:14" x14ac:dyDescent="0.35">
      <c r="B45">
        <v>2024</v>
      </c>
      <c r="C45" s="1">
        <v>19329.7523304225</v>
      </c>
      <c r="D45" s="1">
        <v>14806.985766960001</v>
      </c>
      <c r="E45" s="1">
        <v>19417.523579162502</v>
      </c>
      <c r="F45" s="1">
        <v>94165.626060827242</v>
      </c>
      <c r="G45" s="1">
        <v>4559.2611699810795</v>
      </c>
    </row>
    <row r="46" spans="1:14" x14ac:dyDescent="0.35">
      <c r="A46" t="s">
        <v>208</v>
      </c>
      <c r="B46">
        <v>2009</v>
      </c>
      <c r="C46" s="1">
        <v>30623.0189703</v>
      </c>
      <c r="D46" s="1">
        <v>6752.2515740750005</v>
      </c>
      <c r="E46" s="1">
        <v>10309.123815425</v>
      </c>
      <c r="F46" s="1">
        <v>60803.441253500001</v>
      </c>
      <c r="G46" s="1">
        <v>1796.4455813545169</v>
      </c>
    </row>
    <row r="47" spans="1:14" x14ac:dyDescent="0.35">
      <c r="B47">
        <v>2024</v>
      </c>
      <c r="C47" s="1">
        <v>20149.19714597</v>
      </c>
      <c r="D47" s="1">
        <v>6688.0840584825</v>
      </c>
      <c r="E47" s="1">
        <v>15027.4715004425</v>
      </c>
      <c r="F47" s="1">
        <v>67318.57535476351</v>
      </c>
      <c r="G47" s="1">
        <v>1939.6787028150297</v>
      </c>
    </row>
    <row r="48" spans="1:14" x14ac:dyDescent="0.35">
      <c r="A48" t="s">
        <v>209</v>
      </c>
      <c r="B48">
        <v>2009</v>
      </c>
      <c r="C48" s="1">
        <v>17448.731829024997</v>
      </c>
      <c r="D48" s="1">
        <v>5665.466632149999</v>
      </c>
      <c r="E48" s="1">
        <v>23212.057118024997</v>
      </c>
      <c r="F48" s="1">
        <v>140074.87081024999</v>
      </c>
      <c r="G48" s="1">
        <v>3165.3810158976712</v>
      </c>
    </row>
    <row r="49" spans="1:7" x14ac:dyDescent="0.35">
      <c r="B49">
        <v>2024</v>
      </c>
      <c r="C49" s="1">
        <v>29951.0196688205</v>
      </c>
      <c r="D49" s="1">
        <v>5905.6286450600001</v>
      </c>
      <c r="E49" s="1">
        <v>53325.174266249996</v>
      </c>
      <c r="F49" s="1">
        <v>177943.03656804116</v>
      </c>
      <c r="G49" s="1">
        <v>4042.5285063294873</v>
      </c>
    </row>
    <row r="50" spans="1:7" x14ac:dyDescent="0.35">
      <c r="A50" t="s">
        <v>210</v>
      </c>
      <c r="B50">
        <v>2009</v>
      </c>
      <c r="C50" s="1">
        <v>28727.6872234</v>
      </c>
      <c r="D50" s="1">
        <v>6420.0999181999996</v>
      </c>
      <c r="E50" s="1">
        <v>24033.479371524998</v>
      </c>
      <c r="F50" s="1">
        <v>116256.74954942509</v>
      </c>
      <c r="G50" s="1">
        <v>2442.5255300804392</v>
      </c>
    </row>
    <row r="51" spans="1:7" x14ac:dyDescent="0.35">
      <c r="B51">
        <v>2024</v>
      </c>
      <c r="C51" s="1">
        <v>26942.498823375005</v>
      </c>
      <c r="D51" s="1">
        <v>3816.3636558625003</v>
      </c>
      <c r="E51" s="1">
        <v>30018.142178322501</v>
      </c>
      <c r="F51" s="1">
        <v>147415.81831235124</v>
      </c>
      <c r="G51" s="1">
        <v>3173.0181259876872</v>
      </c>
    </row>
    <row r="52" spans="1:7" x14ac:dyDescent="0.35">
      <c r="A52" t="s">
        <v>211</v>
      </c>
      <c r="B52">
        <v>2009</v>
      </c>
      <c r="C52" s="1">
        <v>22619.419814174995</v>
      </c>
      <c r="D52" s="1">
        <v>8215.9615513999997</v>
      </c>
      <c r="E52" s="1">
        <v>10236.000807424998</v>
      </c>
      <c r="F52" s="1">
        <v>57226.128354624991</v>
      </c>
      <c r="G52" s="1">
        <v>2178.6415476410298</v>
      </c>
    </row>
    <row r="53" spans="1:7" x14ac:dyDescent="0.35">
      <c r="B53">
        <v>2024</v>
      </c>
      <c r="C53" s="1">
        <v>37111.168505684996</v>
      </c>
      <c r="D53" s="1">
        <v>8242.8340134275004</v>
      </c>
      <c r="E53" s="1">
        <v>23689.264409507497</v>
      </c>
      <c r="F53" s="1">
        <v>77638.07538604275</v>
      </c>
      <c r="G53" s="1">
        <v>2803.0594994805324</v>
      </c>
    </row>
    <row r="54" spans="1:7" x14ac:dyDescent="0.35">
      <c r="A54" t="s">
        <v>212</v>
      </c>
      <c r="B54">
        <v>2009</v>
      </c>
      <c r="C54" s="1">
        <v>10061.082485925001</v>
      </c>
      <c r="D54" s="1">
        <v>2051.4757895500002</v>
      </c>
      <c r="E54" s="1">
        <v>1299.6880807250002</v>
      </c>
      <c r="F54" s="1">
        <v>4064.8557506749994</v>
      </c>
      <c r="G54" s="1">
        <v>709.4947068566438</v>
      </c>
    </row>
    <row r="55" spans="1:7" x14ac:dyDescent="0.35">
      <c r="B55">
        <v>2024</v>
      </c>
      <c r="C55" s="1">
        <v>8176.799944591251</v>
      </c>
      <c r="D55" s="1">
        <v>4199.6031104425001</v>
      </c>
      <c r="E55" s="1">
        <v>1652.0022531324998</v>
      </c>
      <c r="F55" s="1">
        <v>12137.103111001001</v>
      </c>
      <c r="G55" s="1">
        <v>840.39557677897233</v>
      </c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FE78D-8DC1-4845-B5E2-06F2C00EEFB6}">
  <dimension ref="A1:P64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2" sqref="A2:A3"/>
    </sheetView>
  </sheetViews>
  <sheetFormatPr defaultRowHeight="14.5" x14ac:dyDescent="0.35"/>
  <cols>
    <col min="1" max="1" width="8.7265625" style="1"/>
    <col min="2" max="6" width="8.7265625" style="2"/>
    <col min="7" max="7" width="8.7265625" style="1"/>
    <col min="8" max="12" width="8.7265625" style="2"/>
    <col min="13" max="14" width="11.08984375" style="1" bestFit="1" customWidth="1"/>
    <col min="15" max="16" width="12.6328125" style="1" bestFit="1" customWidth="1"/>
    <col min="17" max="31" width="12.54296875" style="1" bestFit="1" customWidth="1"/>
    <col min="32" max="16384" width="8.7265625" style="1"/>
  </cols>
  <sheetData>
    <row r="1" spans="1:16" ht="26" x14ac:dyDescent="0.6">
      <c r="A1" s="25" t="s">
        <v>198</v>
      </c>
    </row>
    <row r="2" spans="1:16" x14ac:dyDescent="0.35">
      <c r="A2" s="23" t="s">
        <v>148</v>
      </c>
    </row>
    <row r="3" spans="1:16" x14ac:dyDescent="0.35">
      <c r="A3" s="1" t="s">
        <v>199</v>
      </c>
    </row>
    <row r="4" spans="1:16" s="2" customFormat="1" x14ac:dyDescent="0.35">
      <c r="M4" s="1"/>
      <c r="N4" s="1"/>
      <c r="O4" s="1"/>
      <c r="P4" s="1"/>
    </row>
    <row r="5" spans="1:16" x14ac:dyDescent="0.35">
      <c r="C5" s="1" t="s">
        <v>95</v>
      </c>
      <c r="D5" s="1" t="s">
        <v>96</v>
      </c>
      <c r="E5" s="1"/>
      <c r="F5" s="1"/>
      <c r="I5" s="1"/>
      <c r="J5" s="1"/>
      <c r="K5" s="1"/>
    </row>
    <row r="6" spans="1:16" x14ac:dyDescent="0.35">
      <c r="A6" s="1" t="s">
        <v>99</v>
      </c>
      <c r="B6" s="2">
        <v>2009</v>
      </c>
      <c r="C6" s="1">
        <v>208.85614110727494</v>
      </c>
      <c r="D6" s="1">
        <v>56.328878423574992</v>
      </c>
      <c r="E6" s="1"/>
      <c r="F6" s="1"/>
      <c r="I6" s="1"/>
      <c r="J6" s="1"/>
      <c r="K6" s="1"/>
    </row>
    <row r="7" spans="1:16" x14ac:dyDescent="0.35">
      <c r="B7" s="2">
        <v>2019</v>
      </c>
      <c r="C7" s="1">
        <v>220.0738839156914</v>
      </c>
      <c r="D7" s="1">
        <v>70.170497243492505</v>
      </c>
      <c r="E7" s="1"/>
      <c r="F7" s="1"/>
      <c r="I7" s="1"/>
      <c r="J7" s="1"/>
      <c r="K7" s="1"/>
    </row>
    <row r="8" spans="1:16" x14ac:dyDescent="0.35">
      <c r="B8" s="2">
        <v>2023</v>
      </c>
      <c r="C8" s="1">
        <v>192.27213662257256</v>
      </c>
      <c r="D8" s="1">
        <v>104.35289942640503</v>
      </c>
      <c r="E8" s="1"/>
      <c r="F8" s="1"/>
      <c r="I8" s="1"/>
      <c r="J8" s="1"/>
      <c r="K8" s="1"/>
    </row>
    <row r="9" spans="1:16" x14ac:dyDescent="0.35">
      <c r="B9" s="2">
        <v>2024</v>
      </c>
      <c r="C9" s="1">
        <v>180.22999642364499</v>
      </c>
      <c r="D9" s="1">
        <v>112.33206999661753</v>
      </c>
      <c r="E9" s="1"/>
      <c r="F9" s="1"/>
      <c r="I9" s="1"/>
      <c r="J9" s="1"/>
      <c r="K9" s="1"/>
    </row>
    <row r="10" spans="1:16" x14ac:dyDescent="0.35">
      <c r="A10" s="1" t="s">
        <v>1</v>
      </c>
      <c r="C10" s="1"/>
      <c r="D10" s="1"/>
      <c r="E10" s="1"/>
      <c r="F10" s="1"/>
      <c r="I10" s="1"/>
      <c r="J10" s="1"/>
      <c r="K10" s="1"/>
    </row>
    <row r="11" spans="1:16" x14ac:dyDescent="0.35">
      <c r="A11" s="1" t="s">
        <v>100</v>
      </c>
      <c r="B11" s="2">
        <v>2009</v>
      </c>
      <c r="C11" s="1">
        <v>78.379057628525018</v>
      </c>
      <c r="D11" s="1">
        <v>35.405988530225002</v>
      </c>
      <c r="E11" s="1"/>
      <c r="F11" s="1"/>
      <c r="I11" s="1"/>
      <c r="J11" s="1"/>
      <c r="K11" s="1"/>
    </row>
    <row r="12" spans="1:16" x14ac:dyDescent="0.35">
      <c r="B12" s="2">
        <v>2019</v>
      </c>
      <c r="C12" s="1">
        <v>85.213858080069969</v>
      </c>
      <c r="D12" s="1">
        <v>52.484884086245003</v>
      </c>
      <c r="E12" s="1"/>
      <c r="F12" s="17"/>
      <c r="I12" s="1"/>
      <c r="J12" s="1"/>
      <c r="K12" s="1"/>
    </row>
    <row r="13" spans="1:16" x14ac:dyDescent="0.35">
      <c r="B13" s="2">
        <v>2023</v>
      </c>
      <c r="C13" s="1">
        <v>91.127153260492491</v>
      </c>
      <c r="D13" s="1">
        <v>51.31287786533251</v>
      </c>
      <c r="E13" s="1"/>
      <c r="F13" s="1"/>
      <c r="I13" s="1"/>
      <c r="J13" s="1"/>
      <c r="K13" s="1"/>
    </row>
    <row r="14" spans="1:16" x14ac:dyDescent="0.35">
      <c r="B14" s="2">
        <v>2024</v>
      </c>
      <c r="C14" s="1">
        <v>94.948038873567526</v>
      </c>
      <c r="D14" s="1">
        <v>59.665847875220003</v>
      </c>
      <c r="E14" s="1"/>
      <c r="F14" s="17"/>
      <c r="I14" s="1"/>
      <c r="J14" s="1"/>
      <c r="K14" s="1"/>
    </row>
    <row r="15" spans="1:16" x14ac:dyDescent="0.35">
      <c r="A15" s="1" t="s">
        <v>1</v>
      </c>
      <c r="C15" s="1"/>
      <c r="D15" s="1"/>
      <c r="E15" s="1"/>
      <c r="F15" s="1"/>
      <c r="I15" s="1"/>
      <c r="J15" s="1"/>
      <c r="K15" s="1"/>
    </row>
    <row r="16" spans="1:16" x14ac:dyDescent="0.35">
      <c r="A16" s="1" t="s">
        <v>101</v>
      </c>
      <c r="B16" s="2">
        <v>2009</v>
      </c>
      <c r="C16" s="1">
        <v>67.035865947375001</v>
      </c>
      <c r="D16" s="1">
        <v>17.815171217875001</v>
      </c>
      <c r="E16" s="1"/>
      <c r="F16" s="1"/>
      <c r="I16" s="1"/>
      <c r="J16" s="1"/>
      <c r="K16" s="1"/>
    </row>
    <row r="17" spans="1:11" x14ac:dyDescent="0.35">
      <c r="B17" s="2">
        <v>2019</v>
      </c>
      <c r="C17" s="1">
        <v>60.148151522687506</v>
      </c>
      <c r="D17" s="1">
        <v>22.747737544222499</v>
      </c>
      <c r="E17" s="1"/>
      <c r="F17" s="1"/>
      <c r="I17" s="1"/>
      <c r="J17" s="1"/>
      <c r="K17" s="1"/>
    </row>
    <row r="18" spans="1:11" x14ac:dyDescent="0.35">
      <c r="B18" s="2">
        <v>2023</v>
      </c>
      <c r="C18" s="1">
        <v>67.251045783799981</v>
      </c>
      <c r="D18" s="1">
        <v>24.742276797529996</v>
      </c>
      <c r="E18" s="1"/>
      <c r="F18" s="1"/>
      <c r="I18" s="1"/>
      <c r="J18" s="1"/>
      <c r="K18" s="1"/>
    </row>
    <row r="19" spans="1:11" x14ac:dyDescent="0.35">
      <c r="B19" s="2">
        <v>2024</v>
      </c>
      <c r="C19" s="1">
        <v>63.012663867524985</v>
      </c>
      <c r="D19" s="1">
        <v>18.52025223074375</v>
      </c>
      <c r="E19" s="1"/>
      <c r="F19" s="1"/>
      <c r="I19" s="1"/>
      <c r="J19" s="1"/>
      <c r="K19" s="1"/>
    </row>
    <row r="20" spans="1:11" x14ac:dyDescent="0.35">
      <c r="A20" s="1" t="s">
        <v>1</v>
      </c>
      <c r="C20" s="1"/>
      <c r="D20" s="1"/>
      <c r="E20" s="1"/>
      <c r="F20" s="1"/>
      <c r="I20" s="1"/>
      <c r="J20" s="1"/>
      <c r="K20" s="1"/>
    </row>
    <row r="21" spans="1:11" x14ac:dyDescent="0.35">
      <c r="A21" s="1" t="s">
        <v>102</v>
      </c>
      <c r="B21" s="2">
        <v>2009</v>
      </c>
      <c r="C21" s="1">
        <v>143.85442265564998</v>
      </c>
      <c r="D21" s="1">
        <v>42.465637790475</v>
      </c>
      <c r="E21" s="1"/>
      <c r="F21" s="1"/>
      <c r="I21" s="1"/>
      <c r="J21" s="1"/>
      <c r="K21" s="1"/>
    </row>
    <row r="22" spans="1:11" x14ac:dyDescent="0.35">
      <c r="B22" s="2">
        <v>2019</v>
      </c>
      <c r="C22" s="1">
        <v>120.76752921174999</v>
      </c>
      <c r="D22" s="1">
        <v>40.686037125712502</v>
      </c>
      <c r="E22" s="1"/>
      <c r="F22" s="1"/>
      <c r="I22" s="1"/>
      <c r="J22" s="1"/>
      <c r="K22" s="1"/>
    </row>
    <row r="23" spans="1:11" x14ac:dyDescent="0.35">
      <c r="B23" s="2">
        <v>2023</v>
      </c>
      <c r="C23" s="1">
        <v>124.82791833590251</v>
      </c>
      <c r="D23" s="1">
        <v>51.189360411950013</v>
      </c>
      <c r="E23" s="1"/>
      <c r="F23" s="1"/>
      <c r="I23" s="1"/>
      <c r="J23" s="1"/>
      <c r="K23" s="1"/>
    </row>
    <row r="24" spans="1:11" x14ac:dyDescent="0.35">
      <c r="B24" s="2">
        <v>2024</v>
      </c>
      <c r="C24" s="1">
        <v>141.66043641886424</v>
      </c>
      <c r="D24" s="1">
        <v>43.659499250235008</v>
      </c>
      <c r="E24" s="1"/>
      <c r="F24" s="1"/>
      <c r="I24" s="1"/>
      <c r="J24" s="1"/>
      <c r="K24" s="1"/>
    </row>
    <row r="25" spans="1:11" x14ac:dyDescent="0.35">
      <c r="C25" s="1"/>
      <c r="D25" s="1"/>
      <c r="E25" s="1"/>
      <c r="F25" s="1"/>
      <c r="I25" s="1"/>
      <c r="J25" s="1"/>
      <c r="K25" s="1"/>
    </row>
    <row r="26" spans="1:11" x14ac:dyDescent="0.35">
      <c r="A26" s="1" t="s">
        <v>103</v>
      </c>
      <c r="B26" s="2">
        <v>2009</v>
      </c>
      <c r="C26" s="1">
        <v>17.448731829024997</v>
      </c>
      <c r="D26" s="1">
        <v>5.6654666321499993</v>
      </c>
      <c r="E26" s="1"/>
      <c r="F26" s="1"/>
      <c r="I26" s="1"/>
      <c r="J26" s="1"/>
      <c r="K26" s="1"/>
    </row>
    <row r="27" spans="1:11" x14ac:dyDescent="0.35">
      <c r="B27" s="2">
        <v>2019</v>
      </c>
      <c r="C27" s="1">
        <v>21.851792780300002</v>
      </c>
      <c r="D27" s="1">
        <v>4.9742696541699996</v>
      </c>
      <c r="E27" s="1"/>
      <c r="F27" s="1"/>
      <c r="I27" s="1"/>
      <c r="J27" s="1"/>
      <c r="K27" s="1"/>
    </row>
    <row r="28" spans="1:11" x14ac:dyDescent="0.35">
      <c r="B28" s="2">
        <v>2023</v>
      </c>
      <c r="C28" s="1">
        <v>27.242637549290002</v>
      </c>
      <c r="D28" s="1">
        <v>9.6241354006775008</v>
      </c>
      <c r="E28" s="1"/>
      <c r="F28" s="1"/>
      <c r="I28" s="1"/>
      <c r="J28" s="1"/>
      <c r="K28" s="1"/>
    </row>
    <row r="29" spans="1:11" x14ac:dyDescent="0.35">
      <c r="B29" s="2">
        <v>2024</v>
      </c>
      <c r="C29" s="1">
        <v>29.9510196688205</v>
      </c>
      <c r="D29" s="1">
        <v>5.9056286450600002</v>
      </c>
      <c r="E29" s="1"/>
      <c r="F29" s="1"/>
      <c r="I29" s="1"/>
      <c r="J29" s="1"/>
      <c r="K29" s="1"/>
    </row>
    <row r="30" spans="1:11" x14ac:dyDescent="0.35">
      <c r="A30" s="1" t="s">
        <v>1</v>
      </c>
      <c r="C30" s="1"/>
      <c r="D30" s="1"/>
      <c r="E30" s="1"/>
      <c r="F30" s="1"/>
      <c r="I30" s="1"/>
      <c r="J30" s="1"/>
      <c r="K30" s="1"/>
    </row>
    <row r="31" spans="1:11" x14ac:dyDescent="0.35">
      <c r="A31" s="1" t="s">
        <v>104</v>
      </c>
      <c r="B31" s="2">
        <v>2009</v>
      </c>
      <c r="C31" s="1">
        <v>28.7276872234</v>
      </c>
      <c r="D31" s="1">
        <v>6.4200999182</v>
      </c>
      <c r="E31" s="1"/>
      <c r="F31" s="1"/>
      <c r="I31" s="1"/>
      <c r="J31" s="1"/>
      <c r="K31" s="1"/>
    </row>
    <row r="32" spans="1:11" x14ac:dyDescent="0.35">
      <c r="B32" s="2">
        <v>2019</v>
      </c>
      <c r="C32" s="1">
        <v>27.938434286254996</v>
      </c>
      <c r="D32" s="1">
        <v>6.7988468786049996</v>
      </c>
      <c r="E32" s="1"/>
      <c r="F32" s="1"/>
      <c r="I32" s="1"/>
      <c r="J32" s="1"/>
      <c r="K32" s="1"/>
    </row>
    <row r="33" spans="1:11" x14ac:dyDescent="0.35">
      <c r="B33" s="2">
        <v>2023</v>
      </c>
      <c r="C33" s="1">
        <v>28.202804456397498</v>
      </c>
      <c r="D33" s="1">
        <v>6.612699730317499</v>
      </c>
      <c r="E33" s="1"/>
      <c r="F33" s="1"/>
      <c r="I33" s="1"/>
      <c r="J33" s="1"/>
      <c r="K33" s="1"/>
    </row>
    <row r="34" spans="1:11" x14ac:dyDescent="0.35">
      <c r="B34" s="2">
        <v>2024</v>
      </c>
      <c r="C34" s="1">
        <v>26.942498823375004</v>
      </c>
      <c r="D34" s="1">
        <v>3.8163636558625003</v>
      </c>
      <c r="E34" s="1"/>
      <c r="F34" s="1"/>
      <c r="I34" s="1"/>
      <c r="J34" s="1"/>
      <c r="K34" s="1"/>
    </row>
    <row r="35" spans="1:11" x14ac:dyDescent="0.35">
      <c r="A35" s="1" t="s">
        <v>1</v>
      </c>
      <c r="C35" s="1"/>
      <c r="D35" s="1"/>
      <c r="E35" s="1"/>
      <c r="F35" s="1"/>
      <c r="I35" s="1"/>
      <c r="J35" s="1"/>
      <c r="K35" s="1"/>
    </row>
    <row r="36" spans="1:11" x14ac:dyDescent="0.35">
      <c r="A36" s="1" t="s">
        <v>105</v>
      </c>
      <c r="B36" s="2">
        <v>2009</v>
      </c>
      <c r="C36" s="1">
        <v>34.374482332825004</v>
      </c>
      <c r="D36" s="1">
        <v>13.360382325100003</v>
      </c>
      <c r="E36" s="1"/>
      <c r="F36" s="1"/>
      <c r="I36" s="1"/>
      <c r="J36" s="1"/>
      <c r="K36" s="1"/>
    </row>
    <row r="37" spans="1:11" x14ac:dyDescent="0.35">
      <c r="B37" s="2">
        <v>2019</v>
      </c>
      <c r="C37" s="1">
        <v>27.911300039352497</v>
      </c>
      <c r="D37" s="1">
        <v>9.8457334129624989</v>
      </c>
      <c r="E37" s="1"/>
      <c r="F37" s="1"/>
      <c r="I37" s="1"/>
      <c r="J37" s="1"/>
      <c r="K37" s="1"/>
    </row>
    <row r="38" spans="1:11" x14ac:dyDescent="0.35">
      <c r="B38" s="2">
        <v>2023</v>
      </c>
      <c r="C38" s="1">
        <v>25.468135306192504</v>
      </c>
      <c r="D38" s="1">
        <v>14.20410268208</v>
      </c>
      <c r="E38" s="1"/>
      <c r="F38" s="1"/>
      <c r="I38" s="1"/>
      <c r="J38" s="1"/>
      <c r="K38" s="1"/>
    </row>
    <row r="39" spans="1:11" x14ac:dyDescent="0.35">
      <c r="B39" s="2">
        <v>2024</v>
      </c>
      <c r="C39" s="1">
        <v>19.329752330422501</v>
      </c>
      <c r="D39" s="1">
        <v>14.80698576696</v>
      </c>
      <c r="E39" s="1"/>
      <c r="F39" s="1"/>
      <c r="I39" s="1"/>
      <c r="J39" s="1"/>
      <c r="K39" s="1"/>
    </row>
    <row r="40" spans="1:11" x14ac:dyDescent="0.35">
      <c r="A40" s="1" t="s">
        <v>1</v>
      </c>
      <c r="C40" s="1"/>
      <c r="D40" s="1"/>
      <c r="E40" s="1"/>
      <c r="F40" s="1"/>
      <c r="I40" s="1"/>
      <c r="J40" s="1"/>
      <c r="K40" s="1"/>
    </row>
    <row r="41" spans="1:11" x14ac:dyDescent="0.35">
      <c r="A41" s="1" t="s">
        <v>106</v>
      </c>
      <c r="B41" s="2">
        <v>2009</v>
      </c>
      <c r="C41" s="1">
        <v>22.619419814174996</v>
      </c>
      <c r="D41" s="1">
        <v>8.2159615513999995</v>
      </c>
      <c r="E41" s="1"/>
      <c r="F41" s="1"/>
      <c r="I41" s="1"/>
      <c r="J41" s="1"/>
      <c r="K41" s="1"/>
    </row>
    <row r="42" spans="1:11" x14ac:dyDescent="0.35">
      <c r="B42" s="2">
        <v>2019</v>
      </c>
      <c r="C42" s="1">
        <v>18.296564338117498</v>
      </c>
      <c r="D42" s="1">
        <v>10.130760477387499</v>
      </c>
      <c r="E42" s="1"/>
      <c r="F42" s="1"/>
      <c r="I42" s="1"/>
      <c r="J42" s="1"/>
      <c r="K42" s="1"/>
    </row>
    <row r="43" spans="1:11" x14ac:dyDescent="0.35">
      <c r="B43" s="2">
        <v>2023</v>
      </c>
      <c r="C43" s="1">
        <v>16.743127972422503</v>
      </c>
      <c r="D43" s="1">
        <v>11.408152055565001</v>
      </c>
      <c r="E43" s="1"/>
      <c r="F43" s="1"/>
      <c r="I43" s="1"/>
      <c r="J43" s="1"/>
      <c r="K43" s="1"/>
    </row>
    <row r="44" spans="1:11" x14ac:dyDescent="0.35">
      <c r="B44" s="2">
        <v>2024</v>
      </c>
      <c r="C44" s="1">
        <v>37.111168505684994</v>
      </c>
      <c r="D44" s="1">
        <v>8.2428340134275011</v>
      </c>
      <c r="E44" s="1"/>
      <c r="F44" s="1"/>
      <c r="I44" s="1"/>
      <c r="J44" s="1"/>
      <c r="K44" s="1"/>
    </row>
    <row r="45" spans="1:11" x14ac:dyDescent="0.35">
      <c r="A45" s="1" t="s">
        <v>1</v>
      </c>
      <c r="C45" s="1"/>
      <c r="D45" s="1"/>
      <c r="E45" s="1"/>
      <c r="F45" s="1"/>
      <c r="I45" s="1"/>
      <c r="J45" s="1"/>
      <c r="K45" s="1"/>
    </row>
    <row r="46" spans="1:11" x14ac:dyDescent="0.35">
      <c r="A46" s="1" t="s">
        <v>107</v>
      </c>
      <c r="B46" s="2">
        <v>2009</v>
      </c>
      <c r="C46" s="1">
        <v>30.623018970299999</v>
      </c>
      <c r="D46" s="1">
        <v>6.7522515740750002</v>
      </c>
      <c r="E46" s="1"/>
      <c r="F46" s="1"/>
      <c r="I46" s="1"/>
      <c r="J46" s="1"/>
      <c r="K46" s="1"/>
    </row>
    <row r="47" spans="1:11" x14ac:dyDescent="0.35">
      <c r="B47" s="2">
        <v>2019</v>
      </c>
      <c r="C47" s="1">
        <v>18.9575813551075</v>
      </c>
      <c r="D47" s="1">
        <v>6.1147429793774997</v>
      </c>
      <c r="E47" s="1"/>
      <c r="F47" s="1"/>
      <c r="I47" s="1"/>
      <c r="J47" s="1"/>
      <c r="K47" s="1"/>
    </row>
    <row r="48" spans="1:11" x14ac:dyDescent="0.35">
      <c r="B48" s="2">
        <v>2023</v>
      </c>
      <c r="C48" s="1">
        <v>17.553009559447499</v>
      </c>
      <c r="D48" s="1">
        <v>6.7349968036899996</v>
      </c>
      <c r="E48" s="1"/>
      <c r="F48" s="1"/>
      <c r="I48" s="1"/>
      <c r="J48" s="1"/>
      <c r="K48" s="1"/>
    </row>
    <row r="49" spans="1:11" x14ac:dyDescent="0.35">
      <c r="B49" s="2">
        <v>2024</v>
      </c>
      <c r="C49" s="1">
        <v>20.14919714597</v>
      </c>
      <c r="D49" s="1">
        <v>6.6880840584824996</v>
      </c>
      <c r="E49" s="1"/>
      <c r="F49" s="1"/>
      <c r="I49" s="1"/>
      <c r="J49" s="1"/>
      <c r="K49" s="1"/>
    </row>
    <row r="50" spans="1:11" x14ac:dyDescent="0.35">
      <c r="A50" s="1" t="s">
        <v>1</v>
      </c>
      <c r="C50" s="1"/>
      <c r="D50" s="1"/>
      <c r="E50" s="1"/>
      <c r="F50" s="1"/>
      <c r="I50" s="1"/>
      <c r="J50" s="1"/>
      <c r="K50" s="1"/>
    </row>
    <row r="51" spans="1:11" x14ac:dyDescent="0.35">
      <c r="A51" s="1" t="s">
        <v>108</v>
      </c>
      <c r="B51" s="2">
        <v>2009</v>
      </c>
      <c r="C51" s="1">
        <v>10.061082485925001</v>
      </c>
      <c r="D51" s="1">
        <v>2.05147578955</v>
      </c>
      <c r="E51" s="1"/>
      <c r="F51" s="1"/>
      <c r="I51" s="1"/>
      <c r="J51" s="1"/>
      <c r="K51" s="1"/>
    </row>
    <row r="52" spans="1:11" x14ac:dyDescent="0.35">
      <c r="B52" s="2">
        <v>2019</v>
      </c>
      <c r="C52" s="1">
        <v>5.811856412617499</v>
      </c>
      <c r="D52" s="1">
        <v>2.8216837232099996</v>
      </c>
      <c r="E52" s="1"/>
      <c r="F52" s="1"/>
      <c r="I52" s="1"/>
      <c r="J52" s="1"/>
      <c r="K52" s="1"/>
    </row>
    <row r="53" spans="1:11" x14ac:dyDescent="0.35">
      <c r="B53" s="2">
        <v>2023</v>
      </c>
      <c r="C53" s="1">
        <v>9.6182034921525013</v>
      </c>
      <c r="D53" s="1">
        <v>2.6052737396199999</v>
      </c>
      <c r="E53" s="1"/>
      <c r="F53" s="1"/>
      <c r="I53" s="1"/>
      <c r="J53" s="1"/>
      <c r="K53" s="1"/>
    </row>
    <row r="54" spans="1:11" x14ac:dyDescent="0.35">
      <c r="B54" s="2">
        <v>2024</v>
      </c>
      <c r="C54" s="1">
        <v>8.1767999445912505</v>
      </c>
      <c r="D54" s="1">
        <v>4.1996031104425002</v>
      </c>
      <c r="E54" s="1"/>
      <c r="F54" s="1"/>
      <c r="I54" s="1"/>
      <c r="J54" s="1"/>
      <c r="K54" s="1"/>
    </row>
    <row r="55" spans="1:11" x14ac:dyDescent="0.35">
      <c r="A55" s="1" t="s">
        <v>36</v>
      </c>
      <c r="B55" s="2">
        <v>2009</v>
      </c>
      <c r="C55" s="1">
        <v>498.12548733882488</v>
      </c>
      <c r="D55" s="1">
        <v>152.01567596215</v>
      </c>
      <c r="E55" s="1"/>
      <c r="F55" s="1"/>
      <c r="I55" s="1"/>
      <c r="J55" s="1"/>
      <c r="K55" s="1"/>
    </row>
    <row r="56" spans="1:11" x14ac:dyDescent="0.35">
      <c r="B56" s="2">
        <v>2019</v>
      </c>
      <c r="C56" s="1">
        <v>486.20342273019889</v>
      </c>
      <c r="D56" s="1">
        <v>186.08915599967247</v>
      </c>
      <c r="E56" s="1"/>
      <c r="F56" s="1"/>
      <c r="I56" s="1"/>
      <c r="J56" s="1"/>
      <c r="K56" s="1"/>
    </row>
    <row r="57" spans="1:11" x14ac:dyDescent="0.35">
      <c r="B57" s="2">
        <v>2023</v>
      </c>
      <c r="C57" s="1">
        <v>475.47825400276747</v>
      </c>
      <c r="D57" s="1">
        <v>231.59741450121751</v>
      </c>
      <c r="E57" s="1"/>
      <c r="F57" s="1"/>
      <c r="I57" s="1"/>
      <c r="J57" s="1"/>
      <c r="K57" s="1"/>
    </row>
    <row r="58" spans="1:11" x14ac:dyDescent="0.35">
      <c r="B58" s="2">
        <v>2024</v>
      </c>
      <c r="C58" s="1">
        <v>479.85113558360172</v>
      </c>
      <c r="D58" s="1">
        <v>234.17766935281631</v>
      </c>
      <c r="E58" s="1"/>
      <c r="F58" s="1"/>
      <c r="I58" s="1"/>
      <c r="J58" s="1"/>
    </row>
    <row r="60" spans="1:11" x14ac:dyDescent="0.35">
      <c r="A60" s="1" t="s">
        <v>109</v>
      </c>
      <c r="B60" s="2" t="s">
        <v>99</v>
      </c>
      <c r="C60" s="4">
        <v>0.43525194715494664</v>
      </c>
    </row>
    <row r="61" spans="1:11" x14ac:dyDescent="0.35">
      <c r="B61" s="2" t="s">
        <v>101</v>
      </c>
      <c r="C61" s="4">
        <v>0.13131710898399374</v>
      </c>
    </row>
    <row r="62" spans="1:11" x14ac:dyDescent="0.35">
      <c r="B62" s="2" t="s">
        <v>100</v>
      </c>
      <c r="C62" s="4">
        <v>0.19786978050617798</v>
      </c>
    </row>
    <row r="63" spans="1:11" x14ac:dyDescent="0.35">
      <c r="C63" s="14">
        <v>0.76443883664511836</v>
      </c>
    </row>
    <row r="64" spans="1:11" x14ac:dyDescent="0.35">
      <c r="A64" s="1" t="s">
        <v>110</v>
      </c>
      <c r="B64" s="2" t="s">
        <v>106</v>
      </c>
      <c r="C64" s="4">
        <v>7.4278471871953439E-2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FF07-1F38-4055-A348-EAC6DCDD8DD1}">
  <dimension ref="A1:J63"/>
  <sheetViews>
    <sheetView zoomScale="60" zoomScaleNormal="60" workbookViewId="0">
      <pane xSplit="1" ySplit="4" topLeftCell="B5" activePane="bottomRight" state="frozen"/>
      <selection pane="topRight" activeCell="C1" sqref="C1"/>
      <selection pane="bottomLeft" activeCell="A6" sqref="A6"/>
      <selection pane="bottomRight"/>
    </sheetView>
  </sheetViews>
  <sheetFormatPr defaultRowHeight="14.5" x14ac:dyDescent="0.35"/>
  <cols>
    <col min="1" max="1" width="8.7265625" style="1"/>
    <col min="2" max="6" width="8.7265625" style="2"/>
    <col min="7" max="8" width="11.08984375" style="1" bestFit="1" customWidth="1"/>
    <col min="9" max="10" width="12.6328125" style="1" bestFit="1" customWidth="1"/>
    <col min="11" max="25" width="12.54296875" style="1" bestFit="1" customWidth="1"/>
    <col min="26" max="16384" width="8.7265625" style="1"/>
  </cols>
  <sheetData>
    <row r="1" spans="1:10" ht="26" x14ac:dyDescent="0.6">
      <c r="A1" s="25" t="s">
        <v>200</v>
      </c>
    </row>
    <row r="2" spans="1:10" x14ac:dyDescent="0.35">
      <c r="A2" s="1" t="s">
        <v>199</v>
      </c>
    </row>
    <row r="3" spans="1:10" s="2" customFormat="1" x14ac:dyDescent="0.35">
      <c r="G3" s="1"/>
      <c r="H3" s="1"/>
      <c r="I3" s="1"/>
      <c r="J3" s="1"/>
    </row>
    <row r="4" spans="1:10" x14ac:dyDescent="0.35">
      <c r="C4" s="1" t="s">
        <v>97</v>
      </c>
      <c r="D4" s="1" t="s">
        <v>98</v>
      </c>
      <c r="E4" s="1"/>
    </row>
    <row r="5" spans="1:10" x14ac:dyDescent="0.35">
      <c r="A5" s="1" t="s">
        <v>99</v>
      </c>
      <c r="B5" s="2">
        <v>2009</v>
      </c>
      <c r="C5" s="1">
        <v>57.316393699275004</v>
      </c>
      <c r="D5" s="1">
        <v>269.37794113127507</v>
      </c>
      <c r="E5" s="1"/>
    </row>
    <row r="6" spans="1:10" x14ac:dyDescent="0.35">
      <c r="B6" s="2">
        <v>2019</v>
      </c>
      <c r="C6" s="1">
        <v>81.950639293682528</v>
      </c>
      <c r="D6" s="1">
        <v>357.35431602028331</v>
      </c>
      <c r="E6" s="1"/>
      <c r="F6" s="4"/>
    </row>
    <row r="7" spans="1:10" x14ac:dyDescent="0.35">
      <c r="B7" s="2">
        <v>2023</v>
      </c>
      <c r="C7" s="1">
        <v>88.557689810987497</v>
      </c>
      <c r="D7" s="1">
        <v>444.70282295341622</v>
      </c>
      <c r="E7" s="1"/>
      <c r="F7" s="4"/>
    </row>
    <row r="8" spans="1:10" x14ac:dyDescent="0.35">
      <c r="B8" s="2">
        <v>2024</v>
      </c>
      <c r="C8" s="1">
        <v>67.622318947490015</v>
      </c>
      <c r="D8" s="1">
        <v>395.13530034521438</v>
      </c>
      <c r="E8" s="1"/>
      <c r="F8" s="4"/>
    </row>
    <row r="9" spans="1:10" x14ac:dyDescent="0.35">
      <c r="A9" s="1" t="s">
        <v>1</v>
      </c>
      <c r="C9" s="1"/>
      <c r="D9" s="1"/>
      <c r="E9" s="1"/>
      <c r="F9" s="4"/>
    </row>
    <row r="10" spans="1:10" x14ac:dyDescent="0.35">
      <c r="A10" s="1" t="s">
        <v>100</v>
      </c>
      <c r="B10" s="2">
        <v>2009</v>
      </c>
      <c r="C10" s="1">
        <v>20.041187242724998</v>
      </c>
      <c r="D10" s="1">
        <v>57.329337927325007</v>
      </c>
      <c r="E10" s="1"/>
      <c r="F10" s="4"/>
    </row>
    <row r="11" spans="1:10" x14ac:dyDescent="0.35">
      <c r="B11" s="2">
        <v>2019</v>
      </c>
      <c r="C11" s="1">
        <v>26.805938257589997</v>
      </c>
      <c r="D11" s="1">
        <v>128.26504043760247</v>
      </c>
      <c r="E11" s="1"/>
      <c r="F11" s="4"/>
    </row>
    <row r="12" spans="1:10" x14ac:dyDescent="0.35">
      <c r="B12" s="2">
        <v>2023</v>
      </c>
      <c r="C12" s="1">
        <v>21.449559763157499</v>
      </c>
      <c r="D12" s="1">
        <v>126.49331761325752</v>
      </c>
      <c r="E12" s="1"/>
      <c r="F12" s="4"/>
    </row>
    <row r="13" spans="1:10" x14ac:dyDescent="0.35">
      <c r="B13" s="2">
        <v>2024</v>
      </c>
      <c r="C13" s="1">
        <v>26.269890421234997</v>
      </c>
      <c r="D13" s="1">
        <v>123.72939188207249</v>
      </c>
      <c r="E13" s="1"/>
      <c r="F13" s="4"/>
    </row>
    <row r="14" spans="1:10" x14ac:dyDescent="0.35">
      <c r="A14" s="1" t="s">
        <v>1</v>
      </c>
      <c r="C14" s="1"/>
      <c r="D14" s="1"/>
      <c r="E14" s="1"/>
      <c r="F14" s="4"/>
    </row>
    <row r="15" spans="1:10" x14ac:dyDescent="0.35">
      <c r="A15" s="1" t="s">
        <v>101</v>
      </c>
      <c r="B15" s="2">
        <v>2009</v>
      </c>
      <c r="C15" s="1">
        <v>43.998918975249993</v>
      </c>
      <c r="D15" s="1">
        <v>216.18109824372499</v>
      </c>
      <c r="E15" s="1"/>
      <c r="F15" s="4"/>
    </row>
    <row r="16" spans="1:10" x14ac:dyDescent="0.35">
      <c r="B16" s="2">
        <v>2019</v>
      </c>
      <c r="C16" s="1">
        <v>66.477305965109991</v>
      </c>
      <c r="D16" s="1">
        <v>222.96874491841004</v>
      </c>
      <c r="E16" s="1"/>
      <c r="F16" s="4"/>
    </row>
    <row r="17" spans="1:6" x14ac:dyDescent="0.35">
      <c r="B17" s="2">
        <v>2023</v>
      </c>
      <c r="C17" s="1">
        <v>59.906294405942482</v>
      </c>
      <c r="D17" s="1">
        <v>230.68530826230113</v>
      </c>
      <c r="E17" s="1"/>
      <c r="F17" s="4"/>
    </row>
    <row r="18" spans="1:6" x14ac:dyDescent="0.35">
      <c r="B18" s="2">
        <v>2024</v>
      </c>
      <c r="C18" s="1">
        <v>71.505748815021747</v>
      </c>
      <c r="D18" s="1">
        <v>262.85150902641925</v>
      </c>
      <c r="E18" s="1"/>
      <c r="F18" s="4"/>
    </row>
    <row r="19" spans="1:6" x14ac:dyDescent="0.35">
      <c r="A19" s="1" t="s">
        <v>1</v>
      </c>
      <c r="C19" s="1"/>
      <c r="D19" s="1"/>
      <c r="E19" s="1"/>
      <c r="F19" s="4"/>
    </row>
    <row r="20" spans="1:6" x14ac:dyDescent="0.35">
      <c r="A20" s="1" t="s">
        <v>102</v>
      </c>
      <c r="B20" s="2">
        <v>2009</v>
      </c>
      <c r="C20" s="1">
        <v>91.479777877424993</v>
      </c>
      <c r="D20" s="1">
        <v>513.81882635785007</v>
      </c>
      <c r="E20" s="1"/>
      <c r="F20" s="4"/>
    </row>
    <row r="21" spans="1:6" x14ac:dyDescent="0.35">
      <c r="B21" s="2">
        <v>2019</v>
      </c>
      <c r="C21" s="1">
        <v>145.6246297285075</v>
      </c>
      <c r="D21" s="1">
        <v>576.84518724013424</v>
      </c>
      <c r="E21" s="1"/>
      <c r="F21" s="4"/>
    </row>
    <row r="22" spans="1:6" x14ac:dyDescent="0.35">
      <c r="B22" s="2">
        <v>2023</v>
      </c>
      <c r="C22" s="1">
        <v>135.22051644277701</v>
      </c>
      <c r="D22" s="1">
        <v>605.67350666384368</v>
      </c>
      <c r="E22" s="1"/>
      <c r="F22" s="4"/>
    </row>
    <row r="23" spans="1:6" x14ac:dyDescent="0.35">
      <c r="B23" s="2">
        <v>2024</v>
      </c>
      <c r="C23" s="1">
        <v>143.1295781868175</v>
      </c>
      <c r="D23" s="1">
        <v>576.61823479302689</v>
      </c>
      <c r="E23" s="1"/>
      <c r="F23" s="4"/>
    </row>
    <row r="24" spans="1:6" x14ac:dyDescent="0.35">
      <c r="C24" s="1"/>
      <c r="D24" s="1"/>
      <c r="E24" s="1"/>
    </row>
    <row r="25" spans="1:6" x14ac:dyDescent="0.35">
      <c r="A25" s="1" t="s">
        <v>103</v>
      </c>
      <c r="B25" s="2">
        <v>2009</v>
      </c>
      <c r="C25" s="1">
        <v>23.212057118024997</v>
      </c>
      <c r="D25" s="1">
        <v>140.07487081024999</v>
      </c>
      <c r="E25" s="1"/>
    </row>
    <row r="26" spans="1:6" x14ac:dyDescent="0.35">
      <c r="B26" s="2">
        <v>2019</v>
      </c>
      <c r="C26" s="1">
        <v>57.615698649097496</v>
      </c>
      <c r="D26" s="1">
        <v>196.45241499026741</v>
      </c>
      <c r="E26" s="1"/>
    </row>
    <row r="27" spans="1:6" x14ac:dyDescent="0.35">
      <c r="B27" s="2">
        <v>2023</v>
      </c>
      <c r="C27" s="1">
        <v>54.171627824121991</v>
      </c>
      <c r="D27" s="1">
        <v>189.23612329248567</v>
      </c>
      <c r="E27" s="1"/>
    </row>
    <row r="28" spans="1:6" x14ac:dyDescent="0.35">
      <c r="B28" s="2">
        <v>2024</v>
      </c>
      <c r="C28" s="1">
        <v>53.325174266249995</v>
      </c>
      <c r="D28" s="1">
        <v>177.94303656804115</v>
      </c>
      <c r="E28" s="1"/>
    </row>
    <row r="29" spans="1:6" x14ac:dyDescent="0.35">
      <c r="A29" s="1" t="s">
        <v>1</v>
      </c>
      <c r="C29" s="1"/>
      <c r="D29" s="1"/>
      <c r="E29" s="1"/>
    </row>
    <row r="30" spans="1:6" x14ac:dyDescent="0.35">
      <c r="A30" s="1" t="s">
        <v>104</v>
      </c>
      <c r="B30" s="2">
        <v>2009</v>
      </c>
      <c r="C30" s="1">
        <v>24.033479371524997</v>
      </c>
      <c r="D30" s="1">
        <v>116.25674954942509</v>
      </c>
      <c r="E30" s="1"/>
    </row>
    <row r="31" spans="1:6" x14ac:dyDescent="0.35">
      <c r="B31" s="2">
        <v>2019</v>
      </c>
      <c r="C31" s="1">
        <v>29.593777073085004</v>
      </c>
      <c r="D31" s="1">
        <v>146.33429945717739</v>
      </c>
      <c r="E31" s="1"/>
    </row>
    <row r="32" spans="1:6" x14ac:dyDescent="0.35">
      <c r="B32" s="2">
        <v>2023</v>
      </c>
      <c r="C32" s="1">
        <v>26.627682174770001</v>
      </c>
      <c r="D32" s="1">
        <v>152.09158951656499</v>
      </c>
      <c r="E32" s="1"/>
    </row>
    <row r="33" spans="1:5" x14ac:dyDescent="0.35">
      <c r="B33" s="2">
        <v>2024</v>
      </c>
      <c r="C33" s="1">
        <v>30.018142178322503</v>
      </c>
      <c r="D33" s="1">
        <v>147.41581831235123</v>
      </c>
      <c r="E33" s="1"/>
    </row>
    <row r="34" spans="1:5" x14ac:dyDescent="0.35">
      <c r="A34" s="1" t="s">
        <v>1</v>
      </c>
      <c r="C34" s="1"/>
      <c r="D34" s="1"/>
      <c r="E34" s="1"/>
    </row>
    <row r="35" spans="1:5" x14ac:dyDescent="0.35">
      <c r="A35" s="1" t="s">
        <v>105</v>
      </c>
      <c r="B35" s="2">
        <v>2009</v>
      </c>
      <c r="C35" s="1">
        <v>22.3894286843</v>
      </c>
      <c r="D35" s="1">
        <v>135.39278063937499</v>
      </c>
      <c r="E35" s="1"/>
    </row>
    <row r="36" spans="1:5" x14ac:dyDescent="0.35">
      <c r="B36" s="2">
        <v>2019</v>
      </c>
      <c r="C36" s="1">
        <v>24.14594130998</v>
      </c>
      <c r="D36" s="1">
        <v>106.91517789911502</v>
      </c>
      <c r="E36" s="1"/>
    </row>
    <row r="37" spans="1:5" x14ac:dyDescent="0.35">
      <c r="B37" s="2">
        <v>2023</v>
      </c>
      <c r="C37" s="1">
        <v>23.151729031894995</v>
      </c>
      <c r="D37" s="1">
        <v>120.40910020681748</v>
      </c>
      <c r="E37" s="1"/>
    </row>
    <row r="38" spans="1:5" x14ac:dyDescent="0.35">
      <c r="B38" s="2">
        <v>2024</v>
      </c>
      <c r="C38" s="1">
        <v>19.417523579162502</v>
      </c>
      <c r="D38" s="1">
        <v>94.165626060827236</v>
      </c>
      <c r="E38" s="1"/>
    </row>
    <row r="39" spans="1:5" x14ac:dyDescent="0.35">
      <c r="A39" s="1" t="s">
        <v>1</v>
      </c>
      <c r="C39" s="1"/>
      <c r="D39" s="1"/>
      <c r="E39" s="1"/>
    </row>
    <row r="40" spans="1:5" x14ac:dyDescent="0.35">
      <c r="A40" s="1" t="s">
        <v>106</v>
      </c>
      <c r="B40" s="2">
        <v>2009</v>
      </c>
      <c r="C40" s="1">
        <v>10.236000807424999</v>
      </c>
      <c r="D40" s="1">
        <v>57.22612835462499</v>
      </c>
      <c r="E40" s="1"/>
    </row>
    <row r="41" spans="1:5" x14ac:dyDescent="0.35">
      <c r="B41" s="2">
        <v>2019</v>
      </c>
      <c r="C41" s="1">
        <v>16.114377228662502</v>
      </c>
      <c r="D41" s="1">
        <v>58.895751129772485</v>
      </c>
      <c r="E41" s="1"/>
    </row>
    <row r="42" spans="1:5" x14ac:dyDescent="0.35">
      <c r="B42" s="2">
        <v>2023</v>
      </c>
      <c r="C42" s="1">
        <v>16.308774157837501</v>
      </c>
      <c r="D42" s="1">
        <v>65.985122580660018</v>
      </c>
      <c r="E42" s="1"/>
    </row>
    <row r="43" spans="1:5" x14ac:dyDescent="0.35">
      <c r="B43" s="2">
        <v>2024</v>
      </c>
      <c r="C43" s="1">
        <v>23.689264409507498</v>
      </c>
      <c r="D43" s="1">
        <v>77.638075386042743</v>
      </c>
      <c r="E43" s="1"/>
    </row>
    <row r="44" spans="1:5" x14ac:dyDescent="0.35">
      <c r="A44" s="1" t="s">
        <v>1</v>
      </c>
      <c r="C44" s="1"/>
      <c r="D44" s="1"/>
      <c r="E44" s="1"/>
    </row>
    <row r="45" spans="1:5" x14ac:dyDescent="0.35">
      <c r="A45" s="1" t="s">
        <v>107</v>
      </c>
      <c r="B45" s="2">
        <v>2009</v>
      </c>
      <c r="C45" s="1">
        <v>10.309123815425</v>
      </c>
      <c r="D45" s="1">
        <v>60.803441253500004</v>
      </c>
      <c r="E45" s="1"/>
    </row>
    <row r="46" spans="1:5" x14ac:dyDescent="0.35">
      <c r="B46" s="2">
        <v>2019</v>
      </c>
      <c r="C46" s="1">
        <v>16.8276548032375</v>
      </c>
      <c r="D46" s="1">
        <v>60.315396587747003</v>
      </c>
      <c r="E46" s="1"/>
    </row>
    <row r="47" spans="1:5" x14ac:dyDescent="0.35">
      <c r="B47" s="2">
        <v>2023</v>
      </c>
      <c r="C47" s="1">
        <v>13.115687756435001</v>
      </c>
      <c r="D47" s="1">
        <v>72.661484706860492</v>
      </c>
      <c r="E47" s="1"/>
    </row>
    <row r="48" spans="1:5" x14ac:dyDescent="0.35">
      <c r="B48" s="2">
        <v>2024</v>
      </c>
      <c r="C48" s="1">
        <v>15.0274715004425</v>
      </c>
      <c r="D48" s="1">
        <v>67.31857535476351</v>
      </c>
      <c r="E48" s="1"/>
    </row>
    <row r="49" spans="1:5" x14ac:dyDescent="0.35">
      <c r="A49" s="1" t="s">
        <v>1</v>
      </c>
      <c r="C49" s="1"/>
      <c r="D49" s="1"/>
      <c r="E49" s="1"/>
    </row>
    <row r="50" spans="1:5" x14ac:dyDescent="0.35">
      <c r="A50" s="1" t="s">
        <v>108</v>
      </c>
      <c r="B50" s="2">
        <v>2009</v>
      </c>
      <c r="C50" s="1">
        <v>1.2996880807250002</v>
      </c>
      <c r="D50" s="1">
        <v>4.0648557506749992</v>
      </c>
      <c r="E50" s="1"/>
    </row>
    <row r="51" spans="1:5" x14ac:dyDescent="0.35">
      <c r="B51" s="2">
        <v>2019</v>
      </c>
      <c r="C51" s="1">
        <v>1.3271806644449997</v>
      </c>
      <c r="D51" s="1">
        <v>7.9321471760549995</v>
      </c>
      <c r="E51" s="1"/>
    </row>
    <row r="52" spans="1:5" x14ac:dyDescent="0.35">
      <c r="B52" s="2">
        <v>2023</v>
      </c>
      <c r="C52" s="1">
        <v>1.8450154977174997</v>
      </c>
      <c r="D52" s="1">
        <v>5.2900863604549997</v>
      </c>
      <c r="E52" s="1"/>
    </row>
    <row r="53" spans="1:5" x14ac:dyDescent="0.35">
      <c r="B53" s="2">
        <v>2024</v>
      </c>
      <c r="C53" s="1">
        <v>1.6520022531324998</v>
      </c>
      <c r="D53" s="1">
        <v>12.137103111001</v>
      </c>
      <c r="E53" s="1"/>
    </row>
    <row r="54" spans="1:5" x14ac:dyDescent="0.35">
      <c r="A54" s="1" t="s">
        <v>36</v>
      </c>
      <c r="B54" s="2">
        <v>2009</v>
      </c>
      <c r="C54" s="1">
        <v>212.836277794675</v>
      </c>
      <c r="D54" s="1">
        <v>1056.7072036601751</v>
      </c>
      <c r="E54" s="1"/>
    </row>
    <row r="55" spans="1:5" x14ac:dyDescent="0.35">
      <c r="B55" s="2">
        <v>2019</v>
      </c>
      <c r="C55" s="1">
        <v>320.85851324488999</v>
      </c>
      <c r="D55" s="1">
        <v>1285.43328861643</v>
      </c>
      <c r="E55" s="1"/>
    </row>
    <row r="56" spans="1:5" x14ac:dyDescent="0.35">
      <c r="B56" s="2">
        <v>2023</v>
      </c>
      <c r="C56" s="1">
        <v>305.13406042286448</v>
      </c>
      <c r="D56" s="1">
        <v>1407.5549554928186</v>
      </c>
      <c r="E56" s="1"/>
    </row>
    <row r="57" spans="1:5" x14ac:dyDescent="0.35">
      <c r="B57" s="2">
        <v>2024</v>
      </c>
      <c r="C57" s="1">
        <v>308.52753637056423</v>
      </c>
      <c r="D57" s="1">
        <v>1358.3344360467329</v>
      </c>
    </row>
    <row r="59" spans="1:5" x14ac:dyDescent="0.35">
      <c r="A59" s="1" t="s">
        <v>109</v>
      </c>
      <c r="B59" s="2" t="s">
        <v>99</v>
      </c>
    </row>
    <row r="60" spans="1:5" x14ac:dyDescent="0.35">
      <c r="B60" s="2" t="s">
        <v>101</v>
      </c>
    </row>
    <row r="61" spans="1:5" x14ac:dyDescent="0.35">
      <c r="B61" s="2" t="s">
        <v>100</v>
      </c>
    </row>
    <row r="63" spans="1:5" x14ac:dyDescent="0.35">
      <c r="A63" s="1" t="s">
        <v>110</v>
      </c>
      <c r="B63" s="2" t="s">
        <v>106</v>
      </c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DFFB-033B-4462-A1B0-ABD2108CA4B1}">
  <dimension ref="A1:H13"/>
  <sheetViews>
    <sheetView zoomScale="59" zoomScaleNormal="59" workbookViewId="0">
      <pane xSplit="1" ySplit="5" topLeftCell="B6" activePane="bottomRight" state="frozen"/>
      <selection pane="topRight" activeCell="E1" sqref="E1"/>
      <selection pane="bottomLeft" activeCell="A7" sqref="A7"/>
      <selection pane="bottomRight" activeCell="A2" sqref="A2"/>
    </sheetView>
  </sheetViews>
  <sheetFormatPr defaultRowHeight="14.5" x14ac:dyDescent="0.35"/>
  <cols>
    <col min="1" max="7" width="8.7265625" style="1"/>
    <col min="8" max="8" width="22.453125" style="1" customWidth="1"/>
    <col min="9" max="16384" width="8.7265625" style="1"/>
  </cols>
  <sheetData>
    <row r="1" spans="1:8" ht="26" x14ac:dyDescent="0.6">
      <c r="A1" s="25" t="s">
        <v>215</v>
      </c>
    </row>
    <row r="2" spans="1:8" x14ac:dyDescent="0.35">
      <c r="A2" t="s">
        <v>189</v>
      </c>
    </row>
    <row r="3" spans="1:8" x14ac:dyDescent="0.35">
      <c r="A3" s="1" t="s">
        <v>214</v>
      </c>
    </row>
    <row r="7" spans="1:8" x14ac:dyDescent="0.35">
      <c r="C7" s="1" t="s">
        <v>133</v>
      </c>
      <c r="D7" s="1" t="s">
        <v>43</v>
      </c>
      <c r="E7" s="1" t="s">
        <v>2</v>
      </c>
    </row>
    <row r="8" spans="1:8" x14ac:dyDescent="0.35">
      <c r="A8" s="1" t="s">
        <v>134</v>
      </c>
      <c r="C8" s="4">
        <v>0.34807381285988265</v>
      </c>
      <c r="D8" s="4">
        <v>0.16322585103458595</v>
      </c>
      <c r="E8" s="4">
        <v>1.7236481851990584E-2</v>
      </c>
      <c r="H8" s="4"/>
    </row>
    <row r="9" spans="1:8" x14ac:dyDescent="0.35">
      <c r="A9" s="1" t="s">
        <v>135</v>
      </c>
      <c r="B9" s="1" t="s">
        <v>136</v>
      </c>
      <c r="C9" s="4">
        <v>0.38083579886230223</v>
      </c>
      <c r="D9" s="4">
        <v>0.17652638542707685</v>
      </c>
      <c r="E9" s="4">
        <v>1.1846586721185529E-2</v>
      </c>
      <c r="H9" s="4"/>
    </row>
    <row r="10" spans="1:8" x14ac:dyDescent="0.35">
      <c r="B10" s="1" t="s">
        <v>137</v>
      </c>
      <c r="C10" s="4">
        <v>0.6093199434703267</v>
      </c>
      <c r="D10" s="4">
        <v>0.37075108589901967</v>
      </c>
      <c r="E10" s="4">
        <v>3.7705561080677609E-2</v>
      </c>
      <c r="H10" s="4"/>
    </row>
    <row r="11" spans="1:8" x14ac:dyDescent="0.35">
      <c r="A11" s="1" t="s">
        <v>138</v>
      </c>
      <c r="B11" s="1" t="s">
        <v>139</v>
      </c>
      <c r="C11" s="4">
        <v>0.80776558571370838</v>
      </c>
      <c r="D11" s="4">
        <v>0.67337976698996316</v>
      </c>
      <c r="E11" s="4">
        <v>0.22696813828459653</v>
      </c>
      <c r="H11" s="4"/>
    </row>
    <row r="12" spans="1:8" x14ac:dyDescent="0.35">
      <c r="B12" s="1" t="s">
        <v>140</v>
      </c>
      <c r="C12" s="4">
        <v>0.88626286397363152</v>
      </c>
      <c r="D12" s="4">
        <v>0.74950410239623122</v>
      </c>
      <c r="E12" s="4">
        <v>0.20358396345124802</v>
      </c>
      <c r="H12" s="4"/>
    </row>
    <row r="13" spans="1:8" x14ac:dyDescent="0.35">
      <c r="B13" s="1" t="s">
        <v>141</v>
      </c>
      <c r="C13" s="4">
        <v>0.96221656777757569</v>
      </c>
      <c r="D13" s="4">
        <v>0.85755092534684485</v>
      </c>
      <c r="E13" s="4">
        <v>0.34212392244134149</v>
      </c>
      <c r="H13" s="4"/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D53E-4DC1-4E4A-A4A8-256C6E1DC6A7}">
  <dimension ref="A1:I22"/>
  <sheetViews>
    <sheetView tabSelected="1" zoomScale="66" zoomScaleNormal="66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D29" sqref="D29"/>
    </sheetView>
  </sheetViews>
  <sheetFormatPr defaultRowHeight="14.5" x14ac:dyDescent="0.35"/>
  <cols>
    <col min="1" max="3" width="8.7265625" style="1"/>
    <col min="4" max="7" width="12.54296875" style="1" bestFit="1" customWidth="1"/>
    <col min="8" max="16384" width="8.7265625" style="1"/>
  </cols>
  <sheetData>
    <row r="1" spans="1:9" ht="26" x14ac:dyDescent="0.6">
      <c r="A1" s="25" t="s">
        <v>216</v>
      </c>
    </row>
    <row r="2" spans="1:9" x14ac:dyDescent="0.35">
      <c r="A2" s="23" t="s">
        <v>143</v>
      </c>
    </row>
    <row r="3" spans="1:9" x14ac:dyDescent="0.35">
      <c r="A3" s="1" t="s">
        <v>144</v>
      </c>
      <c r="I3" s="1" t="s">
        <v>112</v>
      </c>
    </row>
    <row r="4" spans="1:9" s="2" customFormat="1" x14ac:dyDescent="0.35">
      <c r="D4" s="2">
        <v>2014</v>
      </c>
      <c r="E4" s="2">
        <v>2019</v>
      </c>
      <c r="F4" s="2">
        <v>2023</v>
      </c>
      <c r="G4" s="2">
        <v>2024</v>
      </c>
      <c r="I4" s="2">
        <v>2024</v>
      </c>
    </row>
    <row r="5" spans="1:9" s="2" customFormat="1" x14ac:dyDescent="0.35">
      <c r="A5" s="1" t="s">
        <v>113</v>
      </c>
      <c r="B5" s="1" t="s">
        <v>42</v>
      </c>
      <c r="C5" s="2" t="s">
        <v>114</v>
      </c>
      <c r="D5" s="4">
        <v>0.32800079075224581</v>
      </c>
      <c r="E5" s="4">
        <v>0.32670120342081632</v>
      </c>
      <c r="F5" s="4">
        <v>0.34385484288247598</v>
      </c>
      <c r="G5" s="4">
        <v>0.34329218682507034</v>
      </c>
      <c r="I5" s="14">
        <v>0.4250184935194154</v>
      </c>
    </row>
    <row r="6" spans="1:9" s="2" customFormat="1" x14ac:dyDescent="0.35">
      <c r="C6" s="2" t="s">
        <v>115</v>
      </c>
      <c r="D6" s="4">
        <v>5.5673796991288001E-2</v>
      </c>
      <c r="E6" s="4">
        <v>6.225656462157856E-2</v>
      </c>
      <c r="F6" s="4">
        <v>7.8891084076268075E-2</v>
      </c>
      <c r="G6" s="4">
        <v>8.1726306694345066E-2</v>
      </c>
    </row>
    <row r="7" spans="1:9" s="2" customFormat="1" x14ac:dyDescent="0.35">
      <c r="A7" s="2" t="s">
        <v>1</v>
      </c>
      <c r="D7" s="4"/>
      <c r="E7" s="4"/>
      <c r="F7" s="4"/>
      <c r="G7" s="4"/>
    </row>
    <row r="8" spans="1:9" s="2" customFormat="1" x14ac:dyDescent="0.35">
      <c r="A8" s="1" t="s">
        <v>116</v>
      </c>
      <c r="B8" s="1" t="s">
        <v>3</v>
      </c>
      <c r="C8" s="2" t="s">
        <v>114</v>
      </c>
      <c r="D8" s="4">
        <v>0.36634020525855349</v>
      </c>
      <c r="E8" s="4">
        <v>0.36498385122101928</v>
      </c>
      <c r="F8" s="4">
        <v>0.36255464300639889</v>
      </c>
      <c r="G8" s="4">
        <v>0.36552906788739931</v>
      </c>
      <c r="I8" s="14">
        <v>0.53244390237070927</v>
      </c>
    </row>
    <row r="9" spans="1:9" s="2" customFormat="1" x14ac:dyDescent="0.35">
      <c r="C9" s="2" t="s">
        <v>115</v>
      </c>
      <c r="D9" s="4">
        <v>0.13210223890360881</v>
      </c>
      <c r="E9" s="4">
        <v>0.15484152319371147</v>
      </c>
      <c r="F9" s="4">
        <v>0.17941269499499629</v>
      </c>
      <c r="G9" s="4">
        <v>0.16691483448330993</v>
      </c>
    </row>
    <row r="10" spans="1:9" s="2" customFormat="1" x14ac:dyDescent="0.35">
      <c r="A10" s="1"/>
      <c r="B10" s="1" t="s">
        <v>28</v>
      </c>
      <c r="C10" s="2" t="s">
        <v>114</v>
      </c>
      <c r="D10" s="4">
        <v>0.35166737686997163</v>
      </c>
      <c r="E10" s="4">
        <v>0.33484374420383872</v>
      </c>
      <c r="F10" s="4">
        <v>0.33695771503628891</v>
      </c>
      <c r="G10" s="4">
        <v>0.3412946033732599</v>
      </c>
      <c r="I10" s="14">
        <v>0.55796348068191925</v>
      </c>
    </row>
    <row r="11" spans="1:9" s="2" customFormat="1" x14ac:dyDescent="0.35">
      <c r="C11" s="2" t="s">
        <v>115</v>
      </c>
      <c r="D11" s="4">
        <v>0.16679580522516002</v>
      </c>
      <c r="E11" s="4">
        <v>0.19482649455867651</v>
      </c>
      <c r="F11" s="4">
        <v>0.22098346108931177</v>
      </c>
      <c r="G11" s="4">
        <v>0.21666887730865933</v>
      </c>
    </row>
    <row r="12" spans="1:9" s="2" customFormat="1" x14ac:dyDescent="0.35">
      <c r="A12" s="1"/>
      <c r="B12" s="1" t="s">
        <v>42</v>
      </c>
      <c r="C12" s="2" t="s">
        <v>114</v>
      </c>
      <c r="D12" s="4">
        <v>0.31671981582475328</v>
      </c>
      <c r="E12" s="4">
        <v>0.32845773084504415</v>
      </c>
      <c r="F12" s="4">
        <v>0.33828830502547508</v>
      </c>
      <c r="G12" s="4">
        <v>0.34156059161271501</v>
      </c>
      <c r="I12" s="14">
        <v>0.39619457935181812</v>
      </c>
    </row>
    <row r="13" spans="1:9" s="2" customFormat="1" x14ac:dyDescent="0.35">
      <c r="C13" s="2" t="s">
        <v>115</v>
      </c>
      <c r="D13" s="4">
        <v>3.3054800711166461E-2</v>
      </c>
      <c r="E13" s="4">
        <v>4.2923162297358222E-2</v>
      </c>
      <c r="F13" s="4">
        <v>5.3291887926889742E-2</v>
      </c>
      <c r="G13" s="4">
        <v>5.4633987739103079E-2</v>
      </c>
    </row>
    <row r="14" spans="1:9" s="2" customFormat="1" x14ac:dyDescent="0.35">
      <c r="A14" s="2" t="s">
        <v>1</v>
      </c>
      <c r="D14" s="4"/>
      <c r="E14" s="4"/>
      <c r="F14" s="4"/>
      <c r="G14" s="4"/>
    </row>
    <row r="15" spans="1:9" s="2" customFormat="1" x14ac:dyDescent="0.35">
      <c r="A15" s="1" t="s">
        <v>2</v>
      </c>
      <c r="B15" s="1" t="s">
        <v>3</v>
      </c>
      <c r="C15" s="2" t="s">
        <v>114</v>
      </c>
      <c r="D15" s="4">
        <v>0.25400464517223087</v>
      </c>
      <c r="E15" s="4">
        <v>0.26502072659331238</v>
      </c>
      <c r="F15" s="4">
        <v>0.29161991326776032</v>
      </c>
      <c r="G15" s="4">
        <v>0.28940324827955249</v>
      </c>
      <c r="I15" s="14">
        <v>0.30865499466664009</v>
      </c>
    </row>
    <row r="16" spans="1:9" s="2" customFormat="1" x14ac:dyDescent="0.35">
      <c r="C16" s="2" t="s">
        <v>115</v>
      </c>
      <c r="D16" s="4">
        <v>2.7673654130658209E-2</v>
      </c>
      <c r="E16" s="4">
        <v>2.0158985651236402E-2</v>
      </c>
      <c r="F16" s="4">
        <v>1.9713556641706174E-2</v>
      </c>
      <c r="G16" s="4">
        <v>1.9251746387087581E-2</v>
      </c>
    </row>
    <row r="17" spans="1:9" s="2" customFormat="1" x14ac:dyDescent="0.35">
      <c r="A17" s="1"/>
      <c r="B17" s="1" t="s">
        <v>28</v>
      </c>
      <c r="C17" s="2" t="s">
        <v>114</v>
      </c>
      <c r="D17" s="4">
        <v>0.20004299663323566</v>
      </c>
      <c r="E17" s="4">
        <v>0.23471989410038344</v>
      </c>
      <c r="F17" s="4">
        <v>0.26958159232430301</v>
      </c>
      <c r="G17" s="4">
        <v>0.26784701594971949</v>
      </c>
      <c r="I17" s="14">
        <v>0.28689891465280881</v>
      </c>
    </row>
    <row r="18" spans="1:9" s="2" customFormat="1" x14ac:dyDescent="0.35">
      <c r="C18" s="2" t="s">
        <v>115</v>
      </c>
      <c r="D18" s="4">
        <v>1.447168149451287E-2</v>
      </c>
      <c r="E18" s="4">
        <v>1.9099239092730098E-2</v>
      </c>
      <c r="F18" s="4">
        <v>1.8500954539678025E-2</v>
      </c>
      <c r="G18" s="4">
        <v>1.9051898703089338E-2</v>
      </c>
    </row>
    <row r="19" spans="1:9" s="2" customFormat="1" x14ac:dyDescent="0.35">
      <c r="A19" s="1"/>
      <c r="B19" s="1" t="s">
        <v>42</v>
      </c>
      <c r="C19" s="2" t="s">
        <v>114</v>
      </c>
      <c r="D19" s="4">
        <v>0.21903606245990309</v>
      </c>
      <c r="E19" s="4">
        <v>0.23221567344473631</v>
      </c>
      <c r="F19" s="4">
        <v>0.24196513478536816</v>
      </c>
      <c r="G19" s="4">
        <v>0.26012699396670319</v>
      </c>
      <c r="I19" s="14">
        <v>0.2684010427875731</v>
      </c>
    </row>
    <row r="20" spans="1:9" s="2" customFormat="1" x14ac:dyDescent="0.35">
      <c r="C20" s="2" t="s">
        <v>115</v>
      </c>
      <c r="D20" s="4">
        <v>8.3386972595428169E-3</v>
      </c>
      <c r="E20" s="4">
        <v>7.1623191992104028E-3</v>
      </c>
      <c r="F20" s="4">
        <v>9.574765634651785E-3</v>
      </c>
      <c r="G20" s="4">
        <v>8.2740488208698851E-3</v>
      </c>
    </row>
    <row r="21" spans="1:9" s="2" customFormat="1" x14ac:dyDescent="0.35">
      <c r="A21" s="2" t="s">
        <v>1</v>
      </c>
      <c r="D21" s="4"/>
      <c r="E21" s="4"/>
      <c r="F21" s="4"/>
      <c r="G21" s="4"/>
    </row>
    <row r="22" spans="1:9" x14ac:dyDescent="0.35">
      <c r="C22" s="1" t="s">
        <v>111</v>
      </c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2502-4AD6-439B-87BC-8AA502C3DFB8}">
  <dimension ref="A1:K28"/>
  <sheetViews>
    <sheetView zoomScale="69" zoomScaleNormal="69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" sqref="A3"/>
    </sheetView>
  </sheetViews>
  <sheetFormatPr defaultRowHeight="14.5" x14ac:dyDescent="0.35"/>
  <cols>
    <col min="3" max="6" width="12.54296875" bestFit="1" customWidth="1"/>
    <col min="7" max="7" width="12.54296875" customWidth="1"/>
    <col min="8" max="8" width="11.08984375" bestFit="1" customWidth="1"/>
    <col min="9" max="10" width="12.54296875" bestFit="1" customWidth="1"/>
    <col min="11" max="11" width="11.08984375" bestFit="1" customWidth="1"/>
  </cols>
  <sheetData>
    <row r="1" spans="1:11" ht="26" x14ac:dyDescent="0.6">
      <c r="A1" s="25" t="s">
        <v>217</v>
      </c>
    </row>
    <row r="2" spans="1:11" x14ac:dyDescent="0.35">
      <c r="A2" t="s">
        <v>218</v>
      </c>
    </row>
    <row r="3" spans="1:11" x14ac:dyDescent="0.35">
      <c r="A3" t="s">
        <v>221</v>
      </c>
      <c r="I3" t="s">
        <v>72</v>
      </c>
    </row>
    <row r="4" spans="1:11" x14ac:dyDescent="0.35">
      <c r="C4">
        <v>2013</v>
      </c>
      <c r="G4" t="s">
        <v>1</v>
      </c>
      <c r="H4">
        <v>2023</v>
      </c>
    </row>
    <row r="5" spans="1:11" x14ac:dyDescent="0.35">
      <c r="C5" t="s">
        <v>70</v>
      </c>
      <c r="D5" t="s">
        <v>76</v>
      </c>
      <c r="E5" t="s">
        <v>77</v>
      </c>
      <c r="F5" t="s">
        <v>78</v>
      </c>
      <c r="H5" t="s">
        <v>70</v>
      </c>
      <c r="I5" t="s">
        <v>125</v>
      </c>
      <c r="J5" t="s">
        <v>126</v>
      </c>
      <c r="K5" t="s">
        <v>78</v>
      </c>
    </row>
    <row r="6" spans="1:11" x14ac:dyDescent="0.35">
      <c r="A6" t="s">
        <v>66</v>
      </c>
      <c r="B6" t="s">
        <v>0</v>
      </c>
      <c r="C6" s="4">
        <f>(C16+C17)/C21</f>
        <v>0.64497339449720392</v>
      </c>
      <c r="D6" s="4">
        <f>(D16+D17)/D21</f>
        <v>0.77431580970377267</v>
      </c>
      <c r="E6" s="4">
        <f>(E16+E17)/E21</f>
        <v>0.91127566678028626</v>
      </c>
      <c r="F6" s="4">
        <f>(F16+F17)/F21</f>
        <v>0.99473259018683302</v>
      </c>
      <c r="G6" s="4"/>
      <c r="H6" s="4">
        <f>(H16+H17)/H21</f>
        <v>0.73373823129408255</v>
      </c>
      <c r="I6" s="4">
        <f>(I16+I17)/I21</f>
        <v>0.84193772488024865</v>
      </c>
      <c r="J6" s="4">
        <f>(J16+J17)/J21</f>
        <v>0.93581410349399574</v>
      </c>
      <c r="K6" s="4">
        <f>(K16+K17)/K21</f>
        <v>0.98252270250507912</v>
      </c>
    </row>
    <row r="7" spans="1:11" x14ac:dyDescent="0.35">
      <c r="B7" t="s">
        <v>2</v>
      </c>
      <c r="C7" s="16">
        <f t="shared" ref="C7:F9" si="0">C18/C$21</f>
        <v>0.24385463562681994</v>
      </c>
      <c r="D7" s="16">
        <f t="shared" si="0"/>
        <v>0.12824576112048319</v>
      </c>
      <c r="E7" s="4">
        <f t="shared" si="0"/>
        <v>5.6574388671377394E-2</v>
      </c>
      <c r="F7" s="4">
        <f t="shared" si="0"/>
        <v>3.5502607164902169E-3</v>
      </c>
      <c r="G7" s="4"/>
      <c r="H7" s="16">
        <f t="shared" ref="H7:K9" si="1">H18/H$21</f>
        <v>0.22776324987265043</v>
      </c>
      <c r="I7" s="16">
        <f t="shared" si="1"/>
        <v>0.12764474677103316</v>
      </c>
      <c r="J7" s="16">
        <f t="shared" si="1"/>
        <v>4.1498639253798174E-2</v>
      </c>
      <c r="K7" s="4">
        <f t="shared" si="1"/>
        <v>1.3336256461374806E-2</v>
      </c>
    </row>
    <row r="8" spans="1:11" x14ac:dyDescent="0.35">
      <c r="B8" t="s">
        <v>127</v>
      </c>
      <c r="C8" s="16">
        <f t="shared" si="0"/>
        <v>0.10163197439266212</v>
      </c>
      <c r="D8" s="4">
        <f t="shared" si="0"/>
        <v>8.6103343839832855E-2</v>
      </c>
      <c r="E8" s="4">
        <f t="shared" si="0"/>
        <v>1.9212105377421827E-2</v>
      </c>
      <c r="F8" s="4">
        <f t="shared" si="0"/>
        <v>1.7171490966767487E-3</v>
      </c>
      <c r="G8" s="4"/>
      <c r="H8" s="16">
        <f t="shared" si="1"/>
        <v>3.0535574255729427E-2</v>
      </c>
      <c r="I8" s="16">
        <f t="shared" si="1"/>
        <v>2.9069952393590774E-2</v>
      </c>
      <c r="J8" s="4">
        <f t="shared" si="1"/>
        <v>1.7753715090977125E-2</v>
      </c>
      <c r="K8" s="4">
        <f t="shared" si="1"/>
        <v>1.8075744845530712E-3</v>
      </c>
    </row>
    <row r="9" spans="1:11" x14ac:dyDescent="0.35">
      <c r="B9" t="s">
        <v>19</v>
      </c>
      <c r="C9" s="4">
        <f t="shared" si="0"/>
        <v>9.5399954833140909E-3</v>
      </c>
      <c r="D9" s="4">
        <f t="shared" si="0"/>
        <v>1.1335085335911359E-2</v>
      </c>
      <c r="E9" s="4">
        <f t="shared" si="0"/>
        <v>1.2937839170914645E-2</v>
      </c>
      <c r="F9" s="4">
        <f t="shared" si="0"/>
        <v>0</v>
      </c>
      <c r="G9" s="4"/>
      <c r="H9" s="4">
        <f t="shared" si="1"/>
        <v>7.9629445775375087E-3</v>
      </c>
      <c r="I9" s="4">
        <f t="shared" si="1"/>
        <v>1.3475759551274046E-3</v>
      </c>
      <c r="J9" s="4">
        <f t="shared" si="1"/>
        <v>4.933542161228998E-3</v>
      </c>
      <c r="K9" s="4">
        <f t="shared" si="1"/>
        <v>2.3334665489930444E-3</v>
      </c>
    </row>
    <row r="11" spans="1:11" x14ac:dyDescent="0.35">
      <c r="A11" t="s">
        <v>74</v>
      </c>
      <c r="B11" t="s">
        <v>0</v>
      </c>
      <c r="C11" s="4">
        <f>(C23+C24)/C28</f>
        <v>0.64776105457039379</v>
      </c>
      <c r="D11" s="4">
        <f>(D23+D24)/D28</f>
        <v>0.68470772544283376</v>
      </c>
      <c r="E11" s="4">
        <f>(E23+E24)/E28</f>
        <v>0.89565682762984866</v>
      </c>
      <c r="F11" s="4">
        <f>(F23+F24)/F28</f>
        <v>0.94084284416113884</v>
      </c>
      <c r="G11" s="4"/>
      <c r="H11" s="4">
        <f>(H23+H24)/H28</f>
        <v>0.73783095180030711</v>
      </c>
      <c r="I11" s="4">
        <f>(I23+I24)/I28</f>
        <v>0.77521268926565323</v>
      </c>
      <c r="J11" s="4">
        <f>(J23+J24)/J28</f>
        <v>0.91006910764423998</v>
      </c>
      <c r="K11" s="4">
        <f>(K23+K24)/K28</f>
        <v>0.97029371778556772</v>
      </c>
    </row>
    <row r="12" spans="1:11" x14ac:dyDescent="0.35">
      <c r="B12" t="s">
        <v>2</v>
      </c>
      <c r="C12" s="16">
        <f t="shared" ref="C12:F14" si="2">C25/C$28</f>
        <v>0.19865235308217044</v>
      </c>
      <c r="D12" s="16">
        <f t="shared" si="2"/>
        <v>0.20114153741183577</v>
      </c>
      <c r="E12" s="4">
        <f t="shared" si="2"/>
        <v>6.9990786121671547E-2</v>
      </c>
      <c r="F12" s="4">
        <f t="shared" si="2"/>
        <v>4.2972297610113661E-2</v>
      </c>
      <c r="G12" s="4"/>
      <c r="H12" s="16">
        <f t="shared" ref="H12:K14" si="3">H25/H$28</f>
        <v>0.18767116468000986</v>
      </c>
      <c r="I12" s="16">
        <f t="shared" si="3"/>
        <v>0.16612338587726785</v>
      </c>
      <c r="J12" s="16">
        <f t="shared" si="3"/>
        <v>6.9591520270587945E-2</v>
      </c>
      <c r="K12" s="4">
        <f t="shared" si="3"/>
        <v>2.0983785636268876E-2</v>
      </c>
    </row>
    <row r="13" spans="1:11" x14ac:dyDescent="0.35">
      <c r="B13" t="s">
        <v>127</v>
      </c>
      <c r="C13" s="16">
        <f t="shared" si="2"/>
        <v>0.1465335416291533</v>
      </c>
      <c r="D13" s="4">
        <f t="shared" si="2"/>
        <v>0.10161274074016274</v>
      </c>
      <c r="E13" s="4">
        <f t="shared" si="2"/>
        <v>2.3407949020251496E-2</v>
      </c>
      <c r="F13" s="4">
        <f t="shared" si="2"/>
        <v>1.3970843982259198E-2</v>
      </c>
      <c r="G13" s="4"/>
      <c r="H13" s="16">
        <f t="shared" si="3"/>
        <v>7.0328123055251726E-2</v>
      </c>
      <c r="I13" s="16">
        <f t="shared" si="3"/>
        <v>5.5063029199590857E-2</v>
      </c>
      <c r="J13" s="4">
        <f t="shared" si="3"/>
        <v>1.6342998829096733E-2</v>
      </c>
      <c r="K13" s="4">
        <f t="shared" si="3"/>
        <v>4.8898498953608661E-3</v>
      </c>
    </row>
    <row r="14" spans="1:11" x14ac:dyDescent="0.35">
      <c r="B14" t="s">
        <v>19</v>
      </c>
      <c r="C14" s="4">
        <f t="shared" si="2"/>
        <v>7.0530507182823858E-3</v>
      </c>
      <c r="D14" s="4">
        <f t="shared" si="2"/>
        <v>1.253799640516764E-2</v>
      </c>
      <c r="E14" s="4">
        <f t="shared" si="2"/>
        <v>1.0944437228228266E-2</v>
      </c>
      <c r="F14" s="4">
        <f t="shared" si="2"/>
        <v>2.2140142464882368E-3</v>
      </c>
      <c r="G14" s="4"/>
      <c r="H14" s="4">
        <f t="shared" si="3"/>
        <v>4.1697604644313508E-3</v>
      </c>
      <c r="I14" s="4">
        <f t="shared" si="3"/>
        <v>3.6008956574879879E-3</v>
      </c>
      <c r="J14" s="4">
        <f t="shared" si="3"/>
        <v>3.9963732560751681E-3</v>
      </c>
      <c r="K14" s="4">
        <f t="shared" si="3"/>
        <v>3.8326466828026411E-3</v>
      </c>
    </row>
    <row r="16" spans="1:11" x14ac:dyDescent="0.35">
      <c r="A16" t="s">
        <v>118</v>
      </c>
      <c r="B16" t="s">
        <v>128</v>
      </c>
      <c r="C16" s="1">
        <v>247910.24112373422</v>
      </c>
      <c r="D16" s="1">
        <v>340855.46384797612</v>
      </c>
      <c r="E16" s="1">
        <v>498131.79208301334</v>
      </c>
      <c r="F16" s="1">
        <v>252820.900699794</v>
      </c>
      <c r="G16" s="1"/>
      <c r="H16" s="1">
        <v>414403.42549307452</v>
      </c>
      <c r="I16" s="1">
        <v>521935.24691087456</v>
      </c>
      <c r="J16" s="1">
        <v>752144.49654983578</v>
      </c>
      <c r="K16" s="1">
        <v>496097.91619674081</v>
      </c>
    </row>
    <row r="17" spans="1:11" x14ac:dyDescent="0.35">
      <c r="B17" t="s">
        <v>129</v>
      </c>
      <c r="C17" s="1">
        <v>19037.608104092</v>
      </c>
      <c r="D17" s="1">
        <v>32168.59943306401</v>
      </c>
      <c r="E17" s="1">
        <v>73543.290319367967</v>
      </c>
      <c r="F17" s="1">
        <v>43886.216974482988</v>
      </c>
      <c r="G17" s="1"/>
      <c r="H17" s="1">
        <v>77552.307864935006</v>
      </c>
      <c r="I17" s="1">
        <v>90558.172757861001</v>
      </c>
      <c r="J17" s="1">
        <v>157104.63180946402</v>
      </c>
      <c r="K17" s="1">
        <v>94003.636774012004</v>
      </c>
    </row>
    <row r="18" spans="1:11" x14ac:dyDescent="0.35">
      <c r="B18" t="s">
        <v>2</v>
      </c>
      <c r="C18" s="1">
        <v>100928.92367376099</v>
      </c>
      <c r="D18" s="1">
        <v>61781.968432278023</v>
      </c>
      <c r="E18" s="1">
        <v>35491.091756948997</v>
      </c>
      <c r="F18" s="1">
        <v>1058.9656301340001</v>
      </c>
      <c r="G18" s="1"/>
      <c r="H18" s="1">
        <v>152710.36978062801</v>
      </c>
      <c r="I18" s="1">
        <v>92859.085823312998</v>
      </c>
      <c r="J18" s="1">
        <v>40320.616486471998</v>
      </c>
      <c r="K18" s="1">
        <v>8009.7341553619999</v>
      </c>
    </row>
    <row r="19" spans="1:11" x14ac:dyDescent="0.35">
      <c r="B19" t="s">
        <v>127</v>
      </c>
      <c r="C19" s="1">
        <v>42064.428096368989</v>
      </c>
      <c r="D19" s="1">
        <v>41479.999218285979</v>
      </c>
      <c r="E19" s="1">
        <v>12052.425325441</v>
      </c>
      <c r="F19" s="1">
        <v>512.18826458299998</v>
      </c>
      <c r="G19" s="1"/>
      <c r="H19" s="1">
        <v>20473.447049353003</v>
      </c>
      <c r="I19" s="1">
        <v>21147.828426015996</v>
      </c>
      <c r="J19" s="1">
        <v>17249.739997869001</v>
      </c>
      <c r="K19" s="1">
        <v>1085.62632469</v>
      </c>
    </row>
    <row r="20" spans="1:11" x14ac:dyDescent="0.35">
      <c r="B20" t="s">
        <v>19</v>
      </c>
      <c r="C20" s="1">
        <v>3948.5059347279998</v>
      </c>
      <c r="D20" s="1">
        <v>5460.6396210049998</v>
      </c>
      <c r="E20" s="1">
        <v>8116.3587965360011</v>
      </c>
      <c r="F20" s="1"/>
      <c r="G20" s="1"/>
      <c r="H20" s="1">
        <v>5338.9834034169999</v>
      </c>
      <c r="I20" s="1">
        <v>980.33545787100002</v>
      </c>
      <c r="J20" s="1">
        <v>4793.4935935169997</v>
      </c>
      <c r="K20" s="1">
        <v>1401.4762517500001</v>
      </c>
    </row>
    <row r="21" spans="1:11" x14ac:dyDescent="0.35">
      <c r="B21" t="s">
        <v>36</v>
      </c>
      <c r="C21" s="1">
        <f>SUM(C16:C20)</f>
        <v>413889.70693268417</v>
      </c>
      <c r="D21" s="1">
        <f>SUM(D16:D20)</f>
        <v>481746.67055260908</v>
      </c>
      <c r="E21" s="1">
        <f>SUM(E16:E20)</f>
        <v>627334.95828130725</v>
      </c>
      <c r="F21" s="1">
        <f>SUM(F16:F20)</f>
        <v>298278.27156899398</v>
      </c>
      <c r="G21" s="1"/>
      <c r="H21" s="1">
        <f>SUM(H16:H20)</f>
        <v>670478.53359140758</v>
      </c>
      <c r="I21" s="1">
        <f>SUM(I16:I20)</f>
        <v>727480.66937593557</v>
      </c>
      <c r="J21" s="1">
        <f>SUM(J16:J20)</f>
        <v>971612.97843715781</v>
      </c>
      <c r="K21" s="1">
        <f>SUM(K16:K20)</f>
        <v>600598.38970255479</v>
      </c>
    </row>
    <row r="23" spans="1:11" x14ac:dyDescent="0.35">
      <c r="A23" t="s">
        <v>119</v>
      </c>
      <c r="B23" t="s">
        <v>128</v>
      </c>
      <c r="C23" s="1">
        <v>2267682.3438691371</v>
      </c>
      <c r="D23" s="1">
        <v>2141028.4914909815</v>
      </c>
      <c r="E23" s="1">
        <v>2396817.1749739712</v>
      </c>
      <c r="F23" s="1">
        <v>823033.11290378799</v>
      </c>
      <c r="G23" s="1"/>
      <c r="H23" s="1">
        <v>3250724.7887893924</v>
      </c>
      <c r="I23" s="1">
        <v>2915679.1153226276</v>
      </c>
      <c r="J23" s="1">
        <v>3193795.7012545983</v>
      </c>
      <c r="K23" s="1">
        <v>980004.67378483329</v>
      </c>
    </row>
    <row r="24" spans="1:11" x14ac:dyDescent="0.35">
      <c r="B24" t="s">
        <v>129</v>
      </c>
      <c r="C24" s="1">
        <v>209208.18033956297</v>
      </c>
      <c r="D24" s="1">
        <v>352353.734058448</v>
      </c>
      <c r="E24" s="1">
        <v>782627.57860078628</v>
      </c>
      <c r="F24" s="1">
        <v>243702.31890924901</v>
      </c>
      <c r="G24" s="1"/>
      <c r="H24" s="1">
        <v>436458.79989513103</v>
      </c>
      <c r="I24" s="1">
        <v>574382.85677208961</v>
      </c>
      <c r="J24" s="1">
        <v>920223.46807016723</v>
      </c>
      <c r="K24" s="1">
        <v>255962.65862209792</v>
      </c>
    </row>
    <row r="25" spans="1:11" x14ac:dyDescent="0.35">
      <c r="B25" t="s">
        <v>2</v>
      </c>
      <c r="C25" s="1">
        <v>759601.2873718047</v>
      </c>
      <c r="D25" s="1">
        <v>732462.50270945579</v>
      </c>
      <c r="E25" s="1">
        <v>248456.58612573886</v>
      </c>
      <c r="F25" s="1">
        <v>48722.347979373983</v>
      </c>
      <c r="G25" s="1"/>
      <c r="H25" s="1">
        <v>937854.4459120573</v>
      </c>
      <c r="I25" s="1">
        <v>747899.15045777499</v>
      </c>
      <c r="J25" s="1">
        <v>314592.42601559794</v>
      </c>
      <c r="K25" s="1">
        <v>26729.301737466001</v>
      </c>
    </row>
    <row r="26" spans="1:11" x14ac:dyDescent="0.35">
      <c r="B26" t="s">
        <v>127</v>
      </c>
      <c r="C26" s="1">
        <v>560310.84020743414</v>
      </c>
      <c r="D26" s="1">
        <v>370025.62149714952</v>
      </c>
      <c r="E26" s="1">
        <v>83094.638938142045</v>
      </c>
      <c r="F26" s="1">
        <v>15840.258955783007</v>
      </c>
      <c r="G26" s="1"/>
      <c r="H26" s="1">
        <v>351452.72845980094</v>
      </c>
      <c r="I26" s="1">
        <v>247897.6246633371</v>
      </c>
      <c r="J26" s="1">
        <v>73879.455859345035</v>
      </c>
      <c r="K26" s="1">
        <v>6228.7270547649996</v>
      </c>
    </row>
    <row r="27" spans="1:11" x14ac:dyDescent="0.35">
      <c r="B27" t="s">
        <v>19</v>
      </c>
      <c r="C27" s="1">
        <v>26969.257209300995</v>
      </c>
      <c r="D27" s="1">
        <v>45657.462620899991</v>
      </c>
      <c r="E27" s="1">
        <v>38851.078284303992</v>
      </c>
      <c r="F27" s="1">
        <v>2510.2677433589997</v>
      </c>
      <c r="G27" s="1"/>
      <c r="H27" s="1">
        <v>20837.662496649999</v>
      </c>
      <c r="I27" s="1">
        <v>16211.48514943</v>
      </c>
      <c r="J27" s="1">
        <v>18065.832633116002</v>
      </c>
      <c r="K27" s="1">
        <v>4882.0537634860002</v>
      </c>
    </row>
    <row r="28" spans="1:11" x14ac:dyDescent="0.35">
      <c r="B28" t="s">
        <v>36</v>
      </c>
      <c r="C28" s="1">
        <f>SUM(C23:C27)</f>
        <v>3823771.9089972405</v>
      </c>
      <c r="D28" s="1">
        <f>SUM(D23:D27)</f>
        <v>3641527.812376935</v>
      </c>
      <c r="E28" s="1">
        <f>SUM(E23:E27)</f>
        <v>3549847.0569229424</v>
      </c>
      <c r="F28" s="1">
        <f>SUM(F23:F27)</f>
        <v>1133808.3064915531</v>
      </c>
      <c r="G28" s="1"/>
      <c r="H28" s="1">
        <f>SUM(H23:H27)</f>
        <v>4997328.4255530313</v>
      </c>
      <c r="I28" s="1">
        <f>SUM(I23:I27)</f>
        <v>4502070.2323652599</v>
      </c>
      <c r="J28" s="1">
        <f>SUM(J23:J27)</f>
        <v>4520556.8838328253</v>
      </c>
      <c r="K28" s="1">
        <f>SUM(K23:K27)</f>
        <v>1273807.4149626479</v>
      </c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D9FEE-2334-4734-AD13-13DE34126419}">
  <dimension ref="A1:AV27"/>
  <sheetViews>
    <sheetView zoomScale="71" zoomScaleNormal="71" workbookViewId="0">
      <pane xSplit="1" ySplit="6" topLeftCell="B7" activePane="bottomRight" state="frozen"/>
      <selection pane="topRight" activeCell="C1" sqref="C1"/>
      <selection pane="bottomLeft" activeCell="A9" sqref="A9"/>
      <selection pane="bottomRight" activeCell="A3" sqref="A2:A3"/>
    </sheetView>
  </sheetViews>
  <sheetFormatPr defaultRowHeight="14.5" x14ac:dyDescent="0.35"/>
  <cols>
    <col min="1" max="1" width="16.36328125" customWidth="1"/>
    <col min="12" max="12" width="11.1796875" bestFit="1" customWidth="1"/>
    <col min="13" max="13" width="12.6328125" bestFit="1" customWidth="1"/>
    <col min="14" max="14" width="12.54296875" bestFit="1" customWidth="1"/>
    <col min="15" max="17" width="12.6328125" bestFit="1" customWidth="1"/>
    <col min="18" max="18" width="12.54296875" bestFit="1" customWidth="1"/>
    <col min="19" max="19" width="12.6328125" bestFit="1" customWidth="1"/>
    <col min="20" max="46" width="8.90625" bestFit="1" customWidth="1"/>
    <col min="47" max="47" width="8.81640625" bestFit="1" customWidth="1"/>
  </cols>
  <sheetData>
    <row r="1" spans="1:48" ht="26" x14ac:dyDescent="0.6">
      <c r="A1" s="25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x14ac:dyDescent="0.35">
      <c r="A2" t="s">
        <v>220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35">
      <c r="A3" t="s">
        <v>221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x14ac:dyDescent="0.35">
      <c r="A5" s="1"/>
      <c r="B5" s="1" t="s">
        <v>75</v>
      </c>
      <c r="C5" s="1"/>
      <c r="D5" s="1"/>
      <c r="E5" s="1"/>
      <c r="F5" s="1" t="s">
        <v>1</v>
      </c>
      <c r="G5" s="1" t="s">
        <v>74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x14ac:dyDescent="0.35">
      <c r="A6" s="1"/>
      <c r="B6" s="1" t="s">
        <v>70</v>
      </c>
      <c r="C6" s="1" t="s">
        <v>76</v>
      </c>
      <c r="D6" s="1" t="s">
        <v>77</v>
      </c>
      <c r="E6" s="1" t="s">
        <v>78</v>
      </c>
      <c r="F6" s="1"/>
      <c r="G6" s="1" t="s">
        <v>70</v>
      </c>
      <c r="H6" s="1" t="s">
        <v>76</v>
      </c>
      <c r="I6" s="1" t="s">
        <v>77</v>
      </c>
      <c r="J6" s="1" t="s">
        <v>78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ht="43.5" x14ac:dyDescent="0.35">
      <c r="A7" s="22" t="s">
        <v>121</v>
      </c>
      <c r="B7" s="4">
        <v>1.1229224312974538E-2</v>
      </c>
      <c r="C7" s="4">
        <v>2.3978669436848458E-2</v>
      </c>
      <c r="D7" s="4">
        <v>7.3564632048123552E-2</v>
      </c>
      <c r="E7" s="4">
        <v>0.21969101577593564</v>
      </c>
      <c r="F7" s="4"/>
      <c r="G7" s="4">
        <v>1.2078607889805115E-2</v>
      </c>
      <c r="H7" s="4">
        <v>1.7401028494113482E-2</v>
      </c>
      <c r="I7" s="4">
        <v>4.6512068223475672E-2</v>
      </c>
      <c r="J7" s="4">
        <v>0.136129397647479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ht="43.5" x14ac:dyDescent="0.35">
      <c r="A8" s="22" t="s">
        <v>122</v>
      </c>
      <c r="B8" s="4">
        <v>0.29660554618192631</v>
      </c>
      <c r="C8" s="4">
        <v>0.34606105506006707</v>
      </c>
      <c r="D8" s="4">
        <v>0.46199597000088327</v>
      </c>
      <c r="E8" s="4">
        <v>0.59206512462926175</v>
      </c>
      <c r="F8" s="4"/>
      <c r="G8" s="4">
        <v>0.22652808636169278</v>
      </c>
      <c r="H8" s="4">
        <v>0.27647266928840203</v>
      </c>
      <c r="I8" s="4">
        <v>0.48305495208176397</v>
      </c>
      <c r="J8" s="4">
        <v>0.56474851155347461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x14ac:dyDescent="0.35">
      <c r="A9" s="1" t="s">
        <v>123</v>
      </c>
      <c r="B9" s="4">
        <v>0.47696142666579061</v>
      </c>
      <c r="C9" s="4">
        <v>0.43434939056219413</v>
      </c>
      <c r="D9" s="4">
        <v>0.3025631586317078</v>
      </c>
      <c r="E9" s="4">
        <v>7.545653314319864E-2</v>
      </c>
      <c r="F9" s="4"/>
      <c r="G9" s="4">
        <v>0.52975165696783633</v>
      </c>
      <c r="H9" s="4">
        <v>0.49981598503229463</v>
      </c>
      <c r="I9" s="4">
        <v>0.30918958977499855</v>
      </c>
      <c r="J9" s="4">
        <v>0.15399579438697025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ht="58" x14ac:dyDescent="0.35">
      <c r="A10" s="22" t="s">
        <v>124</v>
      </c>
      <c r="B10" s="4">
        <v>0.21520380283930851</v>
      </c>
      <c r="C10" s="4">
        <v>0.19561088494089038</v>
      </c>
      <c r="D10" s="4">
        <v>0.16187623931928538</v>
      </c>
      <c r="E10" s="4">
        <v>0.11278732645160408</v>
      </c>
      <c r="F10" s="4"/>
      <c r="G10" s="4">
        <v>0.23164164878066584</v>
      </c>
      <c r="H10" s="4">
        <v>0.20631031718518975</v>
      </c>
      <c r="I10" s="4">
        <v>0.16124338991976181</v>
      </c>
      <c r="J10" s="4">
        <v>0.14512629641207614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x14ac:dyDescent="0.35">
      <c r="A11" s="1" t="s">
        <v>36</v>
      </c>
      <c r="B11" s="4">
        <v>1</v>
      </c>
      <c r="C11" s="4">
        <v>1</v>
      </c>
      <c r="D11" s="4">
        <v>1</v>
      </c>
      <c r="E11" s="4">
        <v>1</v>
      </c>
      <c r="F11" s="4"/>
      <c r="G11" s="4">
        <v>1</v>
      </c>
      <c r="H11" s="4">
        <v>1</v>
      </c>
      <c r="I11" s="4">
        <v>1</v>
      </c>
      <c r="J11" s="4">
        <v>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x14ac:dyDescent="0.35">
      <c r="A12" s="1"/>
      <c r="B12" s="1"/>
      <c r="C12" s="1"/>
      <c r="D12" s="1"/>
      <c r="E12" s="1"/>
      <c r="F12" s="1"/>
      <c r="G12" s="1"/>
      <c r="H12" s="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x14ac:dyDescent="0.35">
      <c r="A14" s="1" t="s">
        <v>117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x14ac:dyDescent="0.35">
      <c r="A15" s="1" t="s">
        <v>120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8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8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1:4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x14ac:dyDescent="0.35">
      <c r="A23" s="1"/>
      <c r="B23" s="4"/>
      <c r="C23" s="4"/>
      <c r="D23" s="4"/>
      <c r="E23" s="4"/>
      <c r="F23" s="4"/>
      <c r="G23" s="4"/>
      <c r="H23" s="4"/>
      <c r="I23" s="4"/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1:48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8ADA-65DA-4778-BBCE-206EF37D598E}">
  <dimension ref="A1:F12"/>
  <sheetViews>
    <sheetView zoomScale="54" zoomScaleNormal="54" workbookViewId="0">
      <selection activeCell="M7" sqref="M7"/>
    </sheetView>
  </sheetViews>
  <sheetFormatPr defaultRowHeight="14.5" x14ac:dyDescent="0.35"/>
  <sheetData>
    <row r="1" spans="1:6" ht="26" x14ac:dyDescent="0.6">
      <c r="A1" s="25" t="s">
        <v>222</v>
      </c>
    </row>
    <row r="2" spans="1:6" x14ac:dyDescent="0.35">
      <c r="A2" t="s">
        <v>220</v>
      </c>
    </row>
    <row r="3" spans="1:6" x14ac:dyDescent="0.35">
      <c r="A3" t="s">
        <v>221</v>
      </c>
    </row>
    <row r="4" spans="1:6" x14ac:dyDescent="0.35">
      <c r="C4" s="4" t="s">
        <v>70</v>
      </c>
      <c r="D4" s="4" t="s">
        <v>76</v>
      </c>
      <c r="E4" s="4" t="s">
        <v>77</v>
      </c>
      <c r="F4" s="4" t="s">
        <v>78</v>
      </c>
    </row>
    <row r="5" spans="1:6" x14ac:dyDescent="0.35">
      <c r="A5" t="s">
        <v>130</v>
      </c>
      <c r="B5" t="s">
        <v>74</v>
      </c>
      <c r="C5" s="4">
        <v>0.85447189500476117</v>
      </c>
      <c r="D5" s="4">
        <v>0.8772743134555665</v>
      </c>
      <c r="E5" s="4">
        <v>0.93802578542986137</v>
      </c>
      <c r="F5" s="4">
        <v>0.96465724440726286</v>
      </c>
    </row>
    <row r="6" spans="1:6" x14ac:dyDescent="0.35">
      <c r="B6" t="s">
        <v>75</v>
      </c>
      <c r="C6" s="4">
        <v>0.83067017036201385</v>
      </c>
      <c r="D6" s="4">
        <v>0.88701683869152814</v>
      </c>
      <c r="E6" s="4">
        <v>0.9437848034349553</v>
      </c>
      <c r="F6" s="4">
        <v>0.97484460046804611</v>
      </c>
    </row>
    <row r="7" spans="1:6" x14ac:dyDescent="0.35">
      <c r="A7" t="s">
        <v>1</v>
      </c>
    </row>
    <row r="8" spans="1:6" x14ac:dyDescent="0.35">
      <c r="A8" t="s">
        <v>131</v>
      </c>
      <c r="B8" t="s">
        <v>74</v>
      </c>
      <c r="C8" s="4">
        <v>7.1005859047786307E-2</v>
      </c>
      <c r="D8" s="4">
        <v>9.7665966571085464E-2</v>
      </c>
      <c r="E8" s="4">
        <v>0.38138951704990709</v>
      </c>
      <c r="F8" s="4">
        <v>0.71726808038795209</v>
      </c>
    </row>
    <row r="9" spans="1:6" x14ac:dyDescent="0.35">
      <c r="B9" t="s">
        <v>75</v>
      </c>
      <c r="C9" s="4">
        <v>0.11061187998426492</v>
      </c>
      <c r="D9" s="4">
        <v>0.16712984820287743</v>
      </c>
      <c r="E9" s="4">
        <v>0.45030759350753574</v>
      </c>
      <c r="F9" s="4">
        <v>0.83727662029553518</v>
      </c>
    </row>
    <row r="10" spans="1:6" x14ac:dyDescent="0.35">
      <c r="A10" t="s">
        <v>1</v>
      </c>
    </row>
    <row r="11" spans="1:6" x14ac:dyDescent="0.35">
      <c r="A11" t="s">
        <v>132</v>
      </c>
      <c r="B11" t="s">
        <v>74</v>
      </c>
      <c r="C11" s="4">
        <v>2.7010835081637891E-2</v>
      </c>
      <c r="D11" s="4">
        <v>4.0803189459366028E-2</v>
      </c>
      <c r="E11" s="4">
        <v>0.20930822475914904</v>
      </c>
      <c r="F11" s="4">
        <v>0.5461775585590839</v>
      </c>
    </row>
    <row r="12" spans="1:6" x14ac:dyDescent="0.35">
      <c r="B12" t="s">
        <v>75</v>
      </c>
      <c r="C12" s="4">
        <v>4.2909482374569298E-2</v>
      </c>
      <c r="D12" s="4">
        <v>5.7105844654485011E-2</v>
      </c>
      <c r="E12" s="4">
        <v>0.23896311621916169</v>
      </c>
      <c r="F12" s="4">
        <v>0.69099764021521992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1. Small business numbers</vt:lpstr>
      <vt:lpstr>2. Employment compared to peers</vt:lpstr>
      <vt:lpstr>3. Indices of numbers</vt:lpstr>
      <vt:lpstr>6. Formal GVA by industry</vt:lpstr>
      <vt:lpstr>4. GVA estimates</vt:lpstr>
      <vt:lpstr>5. GVA in constant ZAR and %</vt:lpstr>
      <vt:lpstr>6.Formal numbers by prod sector</vt:lpstr>
      <vt:lpstr>7. GVA by production sector</vt:lpstr>
      <vt:lpstr>8. Share in GVA by prod sector</vt:lpstr>
      <vt:lpstr>9. Informal numbers prod sector</vt:lpstr>
      <vt:lpstr>10. Empl by size of employer</vt:lpstr>
      <vt:lpstr>11.Formal waged by prod sector</vt:lpstr>
      <vt:lpstr>12. Ownership r g numbers</vt:lpstr>
      <vt:lpstr>13. Formal owner shares r g</vt:lpstr>
      <vt:lpstr>14. Median age r g  status</vt:lpstr>
      <vt:lpstr>15. Median earnings 2022</vt:lpstr>
      <vt:lpstr>16. Main income source</vt:lpstr>
      <vt:lpstr>17. Median earnings by r g</vt:lpstr>
      <vt:lpstr>18. Small formal assets</vt:lpstr>
      <vt:lpstr>19. Funding for informal</vt:lpstr>
      <vt:lpstr>20. Home ownership</vt:lpstr>
      <vt:lpstr>21. Estimated home value</vt:lpstr>
      <vt:lpstr>22. Small business rel prov pop</vt:lpstr>
      <vt:lpstr>23. Formal business by province</vt:lpstr>
      <vt:lpstr>24. Informal business by prov</vt:lpstr>
      <vt:lpstr>25. Working conditions</vt:lpstr>
      <vt:lpstr>26. Education levels</vt:lpstr>
      <vt:lpstr>27. Business owners hsg type</vt:lpstr>
      <vt:lpstr>28. Off grid electricity</vt:lpstr>
      <vt:lpstr>29. Digital equipment at home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Neva Makgetla</dc:creator>
  <cp:lastModifiedBy>Neva Makgetla</cp:lastModifiedBy>
  <dcterms:created xsi:type="dcterms:W3CDTF">2025-04-03T05:30:01Z</dcterms:created>
  <dcterms:modified xsi:type="dcterms:W3CDTF">2025-04-16T09:20:08Z</dcterms:modified>
</cp:coreProperties>
</file>